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6d5471f8727488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Conciliación" sheetId="1" r:id="R76494f68bb4b4e55"/>
    <x:sheet xmlns:r="http://schemas.openxmlformats.org/officeDocument/2006/relationships" name="Ejemplo" sheetId="2" r:id="R423cf577b4154822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4">
    <x:numFmt numFmtId="200" formatCode="#,##0"/>
    <x:numFmt numFmtId="201" formatCode="dd/mm/yyyy"/>
    <x:numFmt numFmtId="202" formatCode="@"/>
    <x:numFmt numFmtId="203" formatCode="#,##0;[Red](#,##0);0"/>
  </x:numFmts>
  <x:fonts count="8">
    <x:font>
      <x:sz val="11"/>
      <x:name val="Carlito"/>
    </x:font>
    <x:font>
      <x:sz val="11"/>
      <x:color rgb="FF012040"/>
      <x:name val="Arial"/>
    </x:font>
    <x:font>
      <x:b/>
      <x:sz val="11"/>
      <x:color rgb="FFFFFFFF"/>
      <x:name val="Arial"/>
    </x:font>
    <x:font>
      <x:b/>
      <x:sz val="17"/>
      <x:color rgb="FFFFFFFF"/>
      <x:name val="Arial"/>
    </x:font>
    <x:font>
      <x:sz val="11"/>
      <x:color rgb="FF24445A"/>
      <x:name val="Arial"/>
    </x:font>
    <x:font>
      <x:b/>
      <x:sz val="11"/>
      <x:color rgb="FF012040"/>
      <x:name val="Arial"/>
    </x:font>
    <x:font>
      <x:sz val="11"/>
      <x:color rgb="FF15466D"/>
      <x:name val="Arial"/>
    </x:font>
    <x:font>
      <x:sz val="11"/>
      <x:color rgb="FF012040"/>
      <x:name val="Arial"/>
    </x:font>
  </x:fonts>
  <x:fills count="7">
    <x:fill>
      <x:patternFill patternType="none"/>
    </x:fill>
    <x:fill>
      <x:patternFill patternType="gray125"/>
    </x:fill>
    <x:fill>
      <x:patternFill patternType="solid">
        <x:fgColor rgb="FF012040"/>
      </x:patternFill>
    </x:fill>
    <x:fill>
      <x:patternFill patternType="solid">
        <x:fgColor rgb="FFE3F5F4"/>
      </x:patternFill>
    </x:fill>
    <x:fill>
      <x:patternFill patternType="solid">
        <x:fgColor rgb="FF313B5D"/>
      </x:patternFill>
    </x:fill>
    <x:fill>
      <x:patternFill patternType="solid">
        <x:fgColor rgb="FFF1F8FE"/>
      </x:patternFill>
    </x:fill>
    <x:fill>
      <x:patternFill patternType="solid">
        <x:fgColor rgb="FFF3F5F7"/>
      </x:patternFill>
    </x:fill>
  </x:fills>
  <x:borders count="1">
    <x:border>
      <x:left/>
      <x:right/>
      <x:top/>
      <x:bottom/>
      <x:diagonal/>
    </x:border>
  </x:borders>
  <x:cellStyleXfs count="1">
    <x:xf numFmtId="0" fontId="0" fillId="0" borderId="0"/>
  </x:cellStyleXfs>
  <x:cellXfs count="20">
    <x:xf numFmtId="0" fontId="0" fillId="0" borderId="0" xfId="0"/>
    <x:xf numFmtId="0" fontId="1" fillId="0" borderId="0" xfId="0" applyNumberFormat="1" applyFont="1" applyFill="1" applyBorder="1"/>
    <x:xf numFmtId="0" fontId="1" fillId="0" borderId="0" xfId="0" applyNumberFormat="1" applyFont="1" applyFill="1" applyBorder="1" applyAlignment="1">
      <x:alignment vertical="center"/>
    </x:xf>
    <x:xf numFmtId="0" fontId="1" fillId="2" borderId="0" xfId="0" applyNumberFormat="1" applyFont="1" applyFill="1" applyBorder="1" applyAlignment="1">
      <x:alignment vertical="center"/>
    </x:xf>
    <x:xf numFmtId="0" fontId="2" fillId="2" borderId="0" xfId="0" applyNumberFormat="1" applyFont="1" applyFill="1" applyBorder="1" applyAlignment="1">
      <x:alignment vertical="center"/>
    </x:xf>
    <x:xf numFmtId="0" fontId="3" fillId="2" borderId="0" xfId="0" applyNumberFormat="1" applyFont="1" applyFill="1" applyBorder="1" applyAlignment="1">
      <x:alignment vertical="center"/>
    </x:xf>
    <x:xf numFmtId="0" fontId="1" fillId="3" borderId="0" xfId="0" applyNumberFormat="1" applyFont="1" applyFill="1" applyBorder="1" applyAlignment="1">
      <x:alignment vertical="center"/>
    </x:xf>
    <x:xf numFmtId="0" fontId="4" fillId="3" borderId="0" xfId="0" applyNumberFormat="1" applyFont="1" applyFill="1" applyBorder="1" applyAlignment="1">
      <x:alignment vertical="center"/>
    </x:xf>
    <x:xf numFmtId="0" fontId="1" fillId="4" borderId="0" xfId="0" applyNumberFormat="1" applyFont="1" applyFill="1" applyBorder="1" applyAlignment="1">
      <x:alignment vertical="center"/>
    </x:xf>
    <x:xf numFmtId="0" fontId="2" fillId="4" borderId="0" xfId="0" applyNumberFormat="1" applyFont="1" applyFill="1" applyBorder="1" applyAlignment="1">
      <x:alignment vertical="center"/>
    </x:xf>
    <x:xf numFmtId="0" fontId="5" fillId="3" borderId="0" xfId="0" applyNumberFormat="1" applyFont="1" applyFill="1" applyBorder="1" applyAlignment="1">
      <x:alignment vertical="center"/>
    </x:xf>
    <x:xf numFmtId="200" fontId="5" fillId="3" borderId="0" xfId="0" applyNumberFormat="1" applyFont="1" applyFill="1" applyBorder="1" applyAlignment="1">
      <x:alignment vertical="center"/>
    </x:xf>
    <x:xf numFmtId="0" fontId="1" fillId="5" borderId="0" xfId="0" applyNumberFormat="1" applyFont="1" applyFill="1" applyBorder="1" applyAlignment="1">
      <x:alignment vertical="center"/>
    </x:xf>
    <x:xf numFmtId="0" fontId="6" fillId="5" borderId="0" xfId="0" applyNumberFormat="1" applyFont="1" applyFill="1" applyBorder="1" applyAlignment="1">
      <x:alignment vertical="center"/>
    </x:xf>
    <x:xf numFmtId="0" fontId="1" fillId="6" borderId="0" xfId="0" applyNumberFormat="1" applyFont="1" applyFill="1" applyBorder="1" applyAlignment="1">
      <x:alignment vertical="center"/>
    </x:xf>
    <x:xf numFmtId="0" fontId="7" fillId="6" borderId="0" xfId="0" applyNumberFormat="1" applyFont="1" applyFill="1" applyBorder="1" applyAlignment="1">
      <x:alignment vertical="center"/>
    </x:xf>
    <x:xf numFmtId="201" fontId="6" fillId="5" borderId="0" xfId="0" applyNumberFormat="1" applyFont="1" applyFill="1" applyBorder="1" applyAlignment="1">
      <x:alignment vertical="center"/>
    </x:xf>
    <x:xf numFmtId="202" fontId="6" fillId="5" borderId="0" xfId="0" applyNumberFormat="1" applyFont="1" applyFill="1" applyBorder="1" applyAlignment="1">
      <x:alignment vertical="center"/>
    </x:xf>
    <x:xf numFmtId="203" fontId="6" fillId="5" borderId="0" xfId="0" applyNumberFormat="1" applyFont="1" applyFill="1" applyBorder="1" applyAlignment="1">
      <x:alignment vertical="center"/>
    </x:xf>
    <x:xf numFmtId="203" fontId="7" fillId="6" borderId="0" xfId="0" applyNumberFormat="1" applyFont="1" applyFill="1" applyBorder="1" applyAlignment="1">
      <x:alignment vertical="center"/>
    </x:xf>
  </x:cellXfs>
  <x:cellStyles count="1">
    <x:cellStyle name="Normal" xfId="0"/>
  </x:cellStyles>
  <x:dxfs count="8">
    <x:dxf>
      <x:font>
        <x:b/>
        <x:color rgb="FF00634A"/>
      </x:font>
      <x:fill>
        <x:patternFill patternType="solid">
          <x:bgColor rgb="FFDDF6EF"/>
        </x:patternFill>
      </x:fill>
    </x:dxf>
    <x:dxf>
      <x:font>
        <x:b/>
        <x:color rgb="FF694200"/>
      </x:font>
      <x:fill>
        <x:patternFill patternType="solid">
          <x:bgColor rgb="FFFFF0C9"/>
        </x:patternFill>
      </x:fill>
    </x:dxf>
    <x:dxf>
      <x:font>
        <x:b/>
        <x:color rgb="FF842B24"/>
      </x:font>
      <x:fill>
        <x:patternFill patternType="solid">
          <x:bgColor rgb="FFFBE7E4"/>
        </x:patternFill>
      </x:fill>
    </x:dxf>
    <x:dxf>
      <x:font>
        <x:b/>
        <x:color rgb="FF842B24"/>
      </x:font>
      <x:fill>
        <x:patternFill patternType="solid">
          <x:bgColor rgb="FFFBE7E4"/>
        </x:patternFill>
      </x:fill>
    </x:dxf>
    <x:dxf>
      <x:font>
        <x:b/>
        <x:color rgb="FF00634A"/>
      </x:font>
      <x:fill>
        <x:patternFill patternType="solid">
          <x:bgColor rgb="FFDDF6EF"/>
        </x:patternFill>
      </x:fill>
    </x:dxf>
    <x:dxf>
      <x:font>
        <x:b/>
        <x:color rgb="FF694200"/>
      </x:font>
      <x:fill>
        <x:patternFill patternType="solid">
          <x:bgColor rgb="FFFFF0C9"/>
        </x:patternFill>
      </x:fill>
    </x:dxf>
    <x:dxf>
      <x:font>
        <x:b/>
        <x:color rgb="FF842B24"/>
      </x:font>
      <x:fill>
        <x:patternFill patternType="solid">
          <x:bgColor rgb="FFFBE7E4"/>
        </x:patternFill>
      </x:fill>
    </x:dxf>
    <x:dxf>
      <x:font>
        <x:b/>
        <x:color rgb="FF842B24"/>
      </x:font>
      <x:fill>
        <x:patternFill patternType="solid">
          <x:bgColor rgb="FFFBE7E4"/>
        </x:patternFill>
      </x:fill>
    </x:dxf>
  </x:d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0befd97b7614c7c" /><Relationship Type="http://schemas.openxmlformats.org/officeDocument/2006/relationships/theme" Target="/xl/theme/theme1.xml" Id="Rafc0ee55f38e4292" /><Relationship Type="http://schemas.openxmlformats.org/officeDocument/2006/relationships/sharedStrings" Target="/xl/sharedStrings.xml" Id="R89e5e24fb7cc4529" /><Relationship Type="http://schemas.openxmlformats.org/officeDocument/2006/relationships/worksheet" Target="/xl/worksheets/sheet1.xml" Id="R76494f68bb4b4e55" /><Relationship Type="http://schemas.openxmlformats.org/officeDocument/2006/relationships/worksheet" Target="/xl/worksheets/sheet2.xml" Id="R423cf577b4154822" /></Relationships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x="http://schemas.openxmlformats.org/spreadsheetml/2006/main">
  <x:sheetPr>
    <x:tabColor rgb="FF1AB7CD"/>
  </x:sheetPr>
  <x:sheetViews>
    <x:sheetView showGridLines="0" workbookViewId="0">
      <x:pane ySplit="8" topLeftCell="A9" activePane="bottomLeft" state="frozen"/>
    </x:sheetView>
  </x:sheetViews>
  <x:sheetFormatPr defaultRowHeight="15"/>
  <x:cols>
    <x:col min="1" max="1" width="16" hidden="0" customWidth="1"/>
    <x:col min="2" max="2" width="19" hidden="0" customWidth="1"/>
    <x:col min="3" max="3" width="22" hidden="0" customWidth="1"/>
    <x:col min="4" max="4" width="16" hidden="0" customWidth="1"/>
    <x:col min="5" max="5" width="16" hidden="0" customWidth="1"/>
    <x:col min="6" max="6" width="23" hidden="0" customWidth="1"/>
    <x:col min="7" max="7" width="16" hidden="0" customWidth="1"/>
    <x:col min="8" max="8" width="16" hidden="0" customWidth="1"/>
    <x:col min="9" max="9" width="24" hidden="0" customWidth="1"/>
    <x:col min="10" max="10" width="26" hidden="0" customWidth="1"/>
  </x:cols>
  <x:sheetData>
    <x:row r="1" ht="33" customHeight="1">
      <x:c r="A1" s="5" t="str">
        <x:v>KUDEX  |  Conciliación de cobros y transferencias</x:v>
      </x:c>
      <x:c r="B1" s="4"/>
      <x:c r="C1" s="4"/>
      <x:c r="D1" s="4"/>
      <x:c r="E1" s="4"/>
      <x:c r="F1" s="4"/>
      <x:c r="G1" s="4"/>
      <x:c r="H1" s="4"/>
      <x:c r="I1" s="4"/>
      <x:c r="J1" s="4"/>
    </x:row>
    <x:row r="2" ht="23" customHeight="1">
      <x:c r="A2" s="7" t="str">
        <x:v>Una copia por cuenta bancaria y período · Montos en guaraníes (PYG)</x:v>
      </x:c>
      <x:c r="B2" s="7"/>
      <x:c r="C2" s="7"/>
      <x:c r="D2" s="7"/>
      <x:c r="E2" s="7"/>
      <x:c r="F2" s="7"/>
      <x:c r="G2" s="7"/>
      <x:c r="H2" s="7"/>
      <x:c r="I2" s="7"/>
      <x:c r="J2" s="7"/>
    </x:row>
    <x:row r="3" ht="24" customHeight="1">
      <x:c r="A3" s="9" t="str">
        <x:v>Previsto (Gs.)</x:v>
      </x:c>
      <x:c r="B3" s="9" t="str">
        <x:v>Conciliado (Gs.)</x:v>
      </x:c>
      <x:c r="C3" s="9" t="str">
        <x:v>Pendientes</x:v>
      </x:c>
      <x:c r="D3" s="9" t="str">
        <x:v>Ref. repetidas</x:v>
      </x:c>
      <x:c r="E3" s="9" t="str">
        <x:v>Sin venta</x:v>
      </x:c>
      <x:c r="F3" s="9" t="str">
        <x:v>Excedente (Gs.)</x:v>
      </x:c>
      <x:c r="G3" s="9" t="str">
        <x:v>Faltante (Gs.)</x:v>
      </x:c>
      <x:c r="H3" s="2"/>
      <x:c r="I3" s="2"/>
      <x:c r="J3" s="2"/>
    </x:row>
    <x:row r="4" ht="24" customHeight="1">
      <x:c r="A4" s="11" t="n">
        <x:f>SUM(D9:D208)</x:f>
        <x:v>0</x:v>
      </x:c>
      <x:c r="B4" s="11" t="n">
        <x:f>SUMIF($I$9:$I$208,"Conciliado",G9:G208)</x:f>
        <x:v>0</x:v>
      </x:c>
      <x:c r="C4" s="11" t="n">
        <x:f>COUNTIF($I$9:$I$208,"Pendiente")</x:f>
        <x:v>0</x:v>
      </x:c>
      <x:c r="D4" s="11" t="n">
        <x:f>COUNTIF($I$9:$I$208,"Referencia repetida")</x:f>
        <x:v>0</x:v>
      </x:c>
      <x:c r="E4" s="11" t="n">
        <x:f>COUNTIF($I$9:$I$208,"Sin venta asociada")</x:f>
        <x:v>0</x:v>
      </x:c>
      <x:c r="F4" s="11" t="n">
        <x:f>SUMIFS($H$9:$H$208,$I$9:$I$208,"Diferencia",$H$9:$H$208,"&gt;0")</x:f>
        <x:v>0</x:v>
      </x:c>
      <x:c r="G4" s="11" t="n">
        <x:f>ABS(SUMIFS($H$9:$H$208,$I$9:$I$208,"Diferencia",$H$9:$H$208,"&lt;0"))</x:f>
        <x:v>0</x:v>
      </x:c>
      <x:c r="H4" s="2"/>
      <x:c r="I4" s="2"/>
      <x:c r="J4" s="2"/>
    </x:row>
    <x:row r="5">
      <x:c r="A5" s="2"/>
      <x:c r="B5" s="2"/>
      <x:c r="C5" s="2"/>
      <x:c r="D5" s="2"/>
      <x:c r="E5" s="2"/>
      <x:c r="F5" s="2"/>
      <x:c r="G5" s="2"/>
      <x:c r="H5" s="2"/>
      <x:c r="I5" s="2"/>
      <x:c r="J5" s="2"/>
    </x:row>
    <x:row r="6" ht="22" customHeight="1">
      <x:c r="A6" s="2" t="str">
        <x:v>Registrá una fila por cobro o abono. Completá los datos bancarios al ver la acreditación en el extracto.</x:v>
      </x:c>
      <x:c r="B6" s="2"/>
      <x:c r="C6" s="2"/>
      <x:c r="D6" s="2"/>
      <x:c r="E6" s="2"/>
      <x:c r="F6" s="2"/>
      <x:c r="G6" s="2"/>
      <x:c r="H6" s="2"/>
      <x:c r="I6" s="2"/>
      <x:c r="J6" s="2"/>
    </x:row>
    <x:row r="7" ht="22" customHeight="1">
      <x:c r="A7" s="2" t="str">
        <x:v>Columnas azules: completá tus datos. Columnas grises: se calculan solas. Hay 200 filas preparadas.</x:v>
      </x:c>
      <x:c r="B7" s="2"/>
      <x:c r="C7" s="2"/>
      <x:c r="D7" s="2"/>
      <x:c r="E7" s="2"/>
      <x:c r="F7" s="2"/>
      <x:c r="G7" s="2"/>
      <x:c r="H7" s="2"/>
      <x:c r="I7" s="2"/>
      <x:c r="J7" s="2"/>
    </x:row>
    <x:row r="8" ht="25" customHeight="1">
      <x:c r="A8" s="9" t="str">
        <x:v>Fecha prevista</x:v>
      </x:c>
      <x:c r="B8" s="9" t="str">
        <x:v>Documento</x:v>
      </x:c>
      <x:c r="C8" s="9" t="str">
        <x:v>Cliente</x:v>
      </x:c>
      <x:c r="D8" s="9" t="str">
        <x:v>Previsto (Gs.)</x:v>
      </x:c>
      <x:c r="E8" s="9" t="str">
        <x:v>Fecha del banco</x:v>
      </x:c>
      <x:c r="F8" s="9" t="str">
        <x:v>Referencia bancaria</x:v>
      </x:c>
      <x:c r="G8" s="9" t="str">
        <x:v>Acreditado (Gs.)</x:v>
      </x:c>
      <x:c r="H8" s="9" t="str">
        <x:v>Diferencia (Gs.)</x:v>
      </x:c>
      <x:c r="I8" s="9" t="str">
        <x:v>Estado</x:v>
      </x:c>
      <x:c r="J8" s="9" t="str">
        <x:v>Observaciones</x:v>
      </x:c>
    </x:row>
    <x:row r="9" ht="20" customHeight="1">
      <x:c r="A9" s="16"/>
      <x:c r="B9" s="17"/>
      <x:c r="C9" s="13"/>
      <x:c r="D9" s="18"/>
      <x:c r="E9" s="16"/>
      <x:c r="F9" s="17"/>
      <x:c r="G9" s="18"/>
      <x:c r="H9" s="19" t="str">
        <x:f>IF(OR(I9="Conciliado",I9="Diferencia"),G9-D9,"")</x:f>
      </x:c>
      <x:c r="I9" s="15" t="str">
        <x:f>IF(COUNTA(A9:G9)=0,"",IF(AND(F9&lt;&gt;"",COUNTIF($F$9:$F$208,"="&amp;SUBSTITUTE(SUBSTITUTE(SUBSTITUTE(F9,"~","~~"),"*","~*"),"?","~?"))&gt;1),"Referencia repetida",IF(AND(NOT(COUNTA(E9:G9)=0),OR(NOT(ISNUMBER(E9)),E9&lt;=0,F9="",NOT(ISNUMBER(G9)),G9&lt;=0)),"Revisar datos banco",IF(COUNTA(A9:D9)=0,"Sin venta asociada",IF(OR(B9="",NOT(ISNUMBER(D9)),D9&lt;=0),"Revisar datos cobro",IF(COUNTA(E9:G9)=0,"Pendiente",IF(D9=G9,"Conciliado","Diferencia")))))))</x:f>
      </x:c>
      <x:c r="J9" s="13"/>
    </x:row>
    <x:row r="10" ht="20" customHeight="1">
      <x:c r="A10" s="16"/>
      <x:c r="B10" s="17"/>
      <x:c r="C10" s="13"/>
      <x:c r="D10" s="18"/>
      <x:c r="E10" s="16"/>
      <x:c r="F10" s="17"/>
      <x:c r="G10" s="18"/>
      <x:c r="H10" s="19" t="str">
        <x:f>IF(OR(I10="Conciliado",I10="Diferencia"),G10-D10,"")</x:f>
      </x:c>
      <x:c r="I10" s="15" t="str">
        <x:f>IF(COUNTA(A10:G10)=0,"",IF(AND(F10&lt;&gt;"",COUNTIF($F$9:$F$208,"="&amp;SUBSTITUTE(SUBSTITUTE(SUBSTITUTE(F10,"~","~~"),"*","~*"),"?","~?"))&gt;1),"Referencia repetida",IF(AND(NOT(COUNTA(E10:G10)=0),OR(NOT(ISNUMBER(E10)),E10&lt;=0,F10="",NOT(ISNUMBER(G10)),G10&lt;=0)),"Revisar datos banco",IF(COUNTA(A10:D10)=0,"Sin venta asociada",IF(OR(B10="",NOT(ISNUMBER(D10)),D10&lt;=0),"Revisar datos cobro",IF(COUNTA(E10:G10)=0,"Pendiente",IF(D10=G10,"Conciliado","Diferencia")))))))</x:f>
      </x:c>
      <x:c r="J10" s="13"/>
    </x:row>
    <x:row r="11" ht="20" customHeight="1">
      <x:c r="A11" s="16"/>
      <x:c r="B11" s="17"/>
      <x:c r="C11" s="13"/>
      <x:c r="D11" s="18"/>
      <x:c r="E11" s="16"/>
      <x:c r="F11" s="17"/>
      <x:c r="G11" s="18"/>
      <x:c r="H11" s="19" t="str">
        <x:f>IF(OR(I11="Conciliado",I11="Diferencia"),G11-D11,"")</x:f>
      </x:c>
      <x:c r="I11" s="15" t="str">
        <x:f>IF(COUNTA(A11:G11)=0,"",IF(AND(F11&lt;&gt;"",COUNTIF($F$9:$F$208,"="&amp;SUBSTITUTE(SUBSTITUTE(SUBSTITUTE(F11,"~","~~"),"*","~*"),"?","~?"))&gt;1),"Referencia repetida",IF(AND(NOT(COUNTA(E11:G11)=0),OR(NOT(ISNUMBER(E11)),E11&lt;=0,F11="",NOT(ISNUMBER(G11)),G11&lt;=0)),"Revisar datos banco",IF(COUNTA(A11:D11)=0,"Sin venta asociada",IF(OR(B11="",NOT(ISNUMBER(D11)),D11&lt;=0),"Revisar datos cobro",IF(COUNTA(E11:G11)=0,"Pendiente",IF(D11=G11,"Conciliado","Diferencia")))))))</x:f>
      </x:c>
      <x:c r="J11" s="13"/>
    </x:row>
    <x:row r="12" ht="20" customHeight="1">
      <x:c r="A12" s="16"/>
      <x:c r="B12" s="17"/>
      <x:c r="C12" s="13"/>
      <x:c r="D12" s="18"/>
      <x:c r="E12" s="16"/>
      <x:c r="F12" s="17"/>
      <x:c r="G12" s="18"/>
      <x:c r="H12" s="19" t="str">
        <x:f>IF(OR(I12="Conciliado",I12="Diferencia"),G12-D12,"")</x:f>
      </x:c>
      <x:c r="I12" s="15" t="str">
        <x:f>IF(COUNTA(A12:G12)=0,"",IF(AND(F12&lt;&gt;"",COUNTIF($F$9:$F$208,"="&amp;SUBSTITUTE(SUBSTITUTE(SUBSTITUTE(F12,"~","~~"),"*","~*"),"?","~?"))&gt;1),"Referencia repetida",IF(AND(NOT(COUNTA(E12:G12)=0),OR(NOT(ISNUMBER(E12)),E12&lt;=0,F12="",NOT(ISNUMBER(G12)),G12&lt;=0)),"Revisar datos banco",IF(COUNTA(A12:D12)=0,"Sin venta asociada",IF(OR(B12="",NOT(ISNUMBER(D12)),D12&lt;=0),"Revisar datos cobro",IF(COUNTA(E12:G12)=0,"Pendiente",IF(D12=G12,"Conciliado","Diferencia")))))))</x:f>
      </x:c>
      <x:c r="J12" s="13"/>
    </x:row>
    <x:row r="13" ht="20" customHeight="1">
      <x:c r="A13" s="16"/>
      <x:c r="B13" s="17"/>
      <x:c r="C13" s="13"/>
      <x:c r="D13" s="18"/>
      <x:c r="E13" s="16"/>
      <x:c r="F13" s="17"/>
      <x:c r="G13" s="18"/>
      <x:c r="H13" s="19" t="str">
        <x:f>IF(OR(I13="Conciliado",I13="Diferencia"),G13-D13,"")</x:f>
      </x:c>
      <x:c r="I13" s="15" t="str">
        <x:f>IF(COUNTA(A13:G13)=0,"",IF(AND(F13&lt;&gt;"",COUNTIF($F$9:$F$208,"="&amp;SUBSTITUTE(SUBSTITUTE(SUBSTITUTE(F13,"~","~~"),"*","~*"),"?","~?"))&gt;1),"Referencia repetida",IF(AND(NOT(COUNTA(E13:G13)=0),OR(NOT(ISNUMBER(E13)),E13&lt;=0,F13="",NOT(ISNUMBER(G13)),G13&lt;=0)),"Revisar datos banco",IF(COUNTA(A13:D13)=0,"Sin venta asociada",IF(OR(B13="",NOT(ISNUMBER(D13)),D13&lt;=0),"Revisar datos cobro",IF(COUNTA(E13:G13)=0,"Pendiente",IF(D13=G13,"Conciliado","Diferencia")))))))</x:f>
      </x:c>
      <x:c r="J13" s="13"/>
    </x:row>
    <x:row r="14" ht="20" customHeight="1">
      <x:c r="A14" s="16"/>
      <x:c r="B14" s="17"/>
      <x:c r="C14" s="13"/>
      <x:c r="D14" s="18"/>
      <x:c r="E14" s="16"/>
      <x:c r="F14" s="17"/>
      <x:c r="G14" s="18"/>
      <x:c r="H14" s="19" t="str">
        <x:f>IF(OR(I14="Conciliado",I14="Diferencia"),G14-D14,"")</x:f>
      </x:c>
      <x:c r="I14" s="15" t="str">
        <x:f>IF(COUNTA(A14:G14)=0,"",IF(AND(F14&lt;&gt;"",COUNTIF($F$9:$F$208,"="&amp;SUBSTITUTE(SUBSTITUTE(SUBSTITUTE(F14,"~","~~"),"*","~*"),"?","~?"))&gt;1),"Referencia repetida",IF(AND(NOT(COUNTA(E14:G14)=0),OR(NOT(ISNUMBER(E14)),E14&lt;=0,F14="",NOT(ISNUMBER(G14)),G14&lt;=0)),"Revisar datos banco",IF(COUNTA(A14:D14)=0,"Sin venta asociada",IF(OR(B14="",NOT(ISNUMBER(D14)),D14&lt;=0),"Revisar datos cobro",IF(COUNTA(E14:G14)=0,"Pendiente",IF(D14=G14,"Conciliado","Diferencia")))))))</x:f>
      </x:c>
      <x:c r="J14" s="13"/>
    </x:row>
    <x:row r="15" ht="20" customHeight="1">
      <x:c r="A15" s="16"/>
      <x:c r="B15" s="17"/>
      <x:c r="C15" s="13"/>
      <x:c r="D15" s="18"/>
      <x:c r="E15" s="16"/>
      <x:c r="F15" s="17"/>
      <x:c r="G15" s="18"/>
      <x:c r="H15" s="19" t="str">
        <x:f>IF(OR(I15="Conciliado",I15="Diferencia"),G15-D15,"")</x:f>
      </x:c>
      <x:c r="I15" s="15" t="str">
        <x:f>IF(COUNTA(A15:G15)=0,"",IF(AND(F15&lt;&gt;"",COUNTIF($F$9:$F$208,"="&amp;SUBSTITUTE(SUBSTITUTE(SUBSTITUTE(F15,"~","~~"),"*","~*"),"?","~?"))&gt;1),"Referencia repetida",IF(AND(NOT(COUNTA(E15:G15)=0),OR(NOT(ISNUMBER(E15)),E15&lt;=0,F15="",NOT(ISNUMBER(G15)),G15&lt;=0)),"Revisar datos banco",IF(COUNTA(A15:D15)=0,"Sin venta asociada",IF(OR(B15="",NOT(ISNUMBER(D15)),D15&lt;=0),"Revisar datos cobro",IF(COUNTA(E15:G15)=0,"Pendiente",IF(D15=G15,"Conciliado","Diferencia")))))))</x:f>
      </x:c>
      <x:c r="J15" s="13"/>
    </x:row>
    <x:row r="16" ht="20" customHeight="1">
      <x:c r="A16" s="16"/>
      <x:c r="B16" s="17"/>
      <x:c r="C16" s="13"/>
      <x:c r="D16" s="18"/>
      <x:c r="E16" s="16"/>
      <x:c r="F16" s="17"/>
      <x:c r="G16" s="18"/>
      <x:c r="H16" s="19" t="str">
        <x:f>IF(OR(I16="Conciliado",I16="Diferencia"),G16-D16,"")</x:f>
      </x:c>
      <x:c r="I16" s="15" t="str">
        <x:f>IF(COUNTA(A16:G16)=0,"",IF(AND(F16&lt;&gt;"",COUNTIF($F$9:$F$208,"="&amp;SUBSTITUTE(SUBSTITUTE(SUBSTITUTE(F16,"~","~~"),"*","~*"),"?","~?"))&gt;1),"Referencia repetida",IF(AND(NOT(COUNTA(E16:G16)=0),OR(NOT(ISNUMBER(E16)),E16&lt;=0,F16="",NOT(ISNUMBER(G16)),G16&lt;=0)),"Revisar datos banco",IF(COUNTA(A16:D16)=0,"Sin venta asociada",IF(OR(B16="",NOT(ISNUMBER(D16)),D16&lt;=0),"Revisar datos cobro",IF(COUNTA(E16:G16)=0,"Pendiente",IF(D16=G16,"Conciliado","Diferencia")))))))</x:f>
      </x:c>
      <x:c r="J16" s="13"/>
    </x:row>
    <x:row r="17" ht="20" customHeight="1">
      <x:c r="A17" s="16"/>
      <x:c r="B17" s="17"/>
      <x:c r="C17" s="13"/>
      <x:c r="D17" s="18"/>
      <x:c r="E17" s="16"/>
      <x:c r="F17" s="17"/>
      <x:c r="G17" s="18"/>
      <x:c r="H17" s="19" t="str">
        <x:f>IF(OR(I17="Conciliado",I17="Diferencia"),G17-D17,"")</x:f>
      </x:c>
      <x:c r="I17" s="15" t="str">
        <x:f>IF(COUNTA(A17:G17)=0,"",IF(AND(F17&lt;&gt;"",COUNTIF($F$9:$F$208,"="&amp;SUBSTITUTE(SUBSTITUTE(SUBSTITUTE(F17,"~","~~"),"*","~*"),"?","~?"))&gt;1),"Referencia repetida",IF(AND(NOT(COUNTA(E17:G17)=0),OR(NOT(ISNUMBER(E17)),E17&lt;=0,F17="",NOT(ISNUMBER(G17)),G17&lt;=0)),"Revisar datos banco",IF(COUNTA(A17:D17)=0,"Sin venta asociada",IF(OR(B17="",NOT(ISNUMBER(D17)),D17&lt;=0),"Revisar datos cobro",IF(COUNTA(E17:G17)=0,"Pendiente",IF(D17=G17,"Conciliado","Diferencia")))))))</x:f>
      </x:c>
      <x:c r="J17" s="13"/>
    </x:row>
    <x:row r="18" ht="20" customHeight="1">
      <x:c r="A18" s="16"/>
      <x:c r="B18" s="17"/>
      <x:c r="C18" s="13"/>
      <x:c r="D18" s="18"/>
      <x:c r="E18" s="16"/>
      <x:c r="F18" s="17"/>
      <x:c r="G18" s="18"/>
      <x:c r="H18" s="19" t="str">
        <x:f>IF(OR(I18="Conciliado",I18="Diferencia"),G18-D18,"")</x:f>
      </x:c>
      <x:c r="I18" s="15" t="str">
        <x:f>IF(COUNTA(A18:G18)=0,"",IF(AND(F18&lt;&gt;"",COUNTIF($F$9:$F$208,"="&amp;SUBSTITUTE(SUBSTITUTE(SUBSTITUTE(F18,"~","~~"),"*","~*"),"?","~?"))&gt;1),"Referencia repetida",IF(AND(NOT(COUNTA(E18:G18)=0),OR(NOT(ISNUMBER(E18)),E18&lt;=0,F18="",NOT(ISNUMBER(G18)),G18&lt;=0)),"Revisar datos banco",IF(COUNTA(A18:D18)=0,"Sin venta asociada",IF(OR(B18="",NOT(ISNUMBER(D18)),D18&lt;=0),"Revisar datos cobro",IF(COUNTA(E18:G18)=0,"Pendiente",IF(D18=G18,"Conciliado","Diferencia")))))))</x:f>
      </x:c>
      <x:c r="J18" s="13"/>
    </x:row>
    <x:row r="19" ht="20" customHeight="1">
      <x:c r="A19" s="16"/>
      <x:c r="B19" s="17"/>
      <x:c r="C19" s="13"/>
      <x:c r="D19" s="18"/>
      <x:c r="E19" s="16"/>
      <x:c r="F19" s="17"/>
      <x:c r="G19" s="18"/>
      <x:c r="H19" s="19" t="str">
        <x:f>IF(OR(I19="Conciliado",I19="Diferencia"),G19-D19,"")</x:f>
      </x:c>
      <x:c r="I19" s="15" t="str">
        <x:f>IF(COUNTA(A19:G19)=0,"",IF(AND(F19&lt;&gt;"",COUNTIF($F$9:$F$208,"="&amp;SUBSTITUTE(SUBSTITUTE(SUBSTITUTE(F19,"~","~~"),"*","~*"),"?","~?"))&gt;1),"Referencia repetida",IF(AND(NOT(COUNTA(E19:G19)=0),OR(NOT(ISNUMBER(E19)),E19&lt;=0,F19="",NOT(ISNUMBER(G19)),G19&lt;=0)),"Revisar datos banco",IF(COUNTA(A19:D19)=0,"Sin venta asociada",IF(OR(B19="",NOT(ISNUMBER(D19)),D19&lt;=0),"Revisar datos cobro",IF(COUNTA(E19:G19)=0,"Pendiente",IF(D19=G19,"Conciliado","Diferencia")))))))</x:f>
      </x:c>
      <x:c r="J19" s="13"/>
    </x:row>
    <x:row r="20" ht="20" customHeight="1">
      <x:c r="A20" s="16"/>
      <x:c r="B20" s="17"/>
      <x:c r="C20" s="13"/>
      <x:c r="D20" s="18"/>
      <x:c r="E20" s="16"/>
      <x:c r="F20" s="17"/>
      <x:c r="G20" s="18"/>
      <x:c r="H20" s="19" t="str">
        <x:f>IF(OR(I20="Conciliado",I20="Diferencia"),G20-D20,"")</x:f>
      </x:c>
      <x:c r="I20" s="15" t="str">
        <x:f>IF(COUNTA(A20:G20)=0,"",IF(AND(F20&lt;&gt;"",COUNTIF($F$9:$F$208,"="&amp;SUBSTITUTE(SUBSTITUTE(SUBSTITUTE(F20,"~","~~"),"*","~*"),"?","~?"))&gt;1),"Referencia repetida",IF(AND(NOT(COUNTA(E20:G20)=0),OR(NOT(ISNUMBER(E20)),E20&lt;=0,F20="",NOT(ISNUMBER(G20)),G20&lt;=0)),"Revisar datos banco",IF(COUNTA(A20:D20)=0,"Sin venta asociada",IF(OR(B20="",NOT(ISNUMBER(D20)),D20&lt;=0),"Revisar datos cobro",IF(COUNTA(E20:G20)=0,"Pendiente",IF(D20=G20,"Conciliado","Diferencia")))))))</x:f>
      </x:c>
      <x:c r="J20" s="13"/>
    </x:row>
    <x:row r="21" ht="20" customHeight="1">
      <x:c r="A21" s="16"/>
      <x:c r="B21" s="17"/>
      <x:c r="C21" s="13"/>
      <x:c r="D21" s="18"/>
      <x:c r="E21" s="16"/>
      <x:c r="F21" s="17"/>
      <x:c r="G21" s="18"/>
      <x:c r="H21" s="19" t="str">
        <x:f>IF(OR(I21="Conciliado",I21="Diferencia"),G21-D21,"")</x:f>
      </x:c>
      <x:c r="I21" s="15" t="str">
        <x:f>IF(COUNTA(A21:G21)=0,"",IF(AND(F21&lt;&gt;"",COUNTIF($F$9:$F$208,"="&amp;SUBSTITUTE(SUBSTITUTE(SUBSTITUTE(F21,"~","~~"),"*","~*"),"?","~?"))&gt;1),"Referencia repetida",IF(AND(NOT(COUNTA(E21:G21)=0),OR(NOT(ISNUMBER(E21)),E21&lt;=0,F21="",NOT(ISNUMBER(G21)),G21&lt;=0)),"Revisar datos banco",IF(COUNTA(A21:D21)=0,"Sin venta asociada",IF(OR(B21="",NOT(ISNUMBER(D21)),D21&lt;=0),"Revisar datos cobro",IF(COUNTA(E21:G21)=0,"Pendiente",IF(D21=G21,"Conciliado","Diferencia")))))))</x:f>
      </x:c>
      <x:c r="J21" s="13"/>
    </x:row>
    <x:row r="22" ht="20" customHeight="1">
      <x:c r="A22" s="16"/>
      <x:c r="B22" s="17"/>
      <x:c r="C22" s="13"/>
      <x:c r="D22" s="18"/>
      <x:c r="E22" s="16"/>
      <x:c r="F22" s="17"/>
      <x:c r="G22" s="18"/>
      <x:c r="H22" s="19" t="str">
        <x:f>IF(OR(I22="Conciliado",I22="Diferencia"),G22-D22,"")</x:f>
      </x:c>
      <x:c r="I22" s="15" t="str">
        <x:f>IF(COUNTA(A22:G22)=0,"",IF(AND(F22&lt;&gt;"",COUNTIF($F$9:$F$208,"="&amp;SUBSTITUTE(SUBSTITUTE(SUBSTITUTE(F22,"~","~~"),"*","~*"),"?","~?"))&gt;1),"Referencia repetida",IF(AND(NOT(COUNTA(E22:G22)=0),OR(NOT(ISNUMBER(E22)),E22&lt;=0,F22="",NOT(ISNUMBER(G22)),G22&lt;=0)),"Revisar datos banco",IF(COUNTA(A22:D22)=0,"Sin venta asociada",IF(OR(B22="",NOT(ISNUMBER(D22)),D22&lt;=0),"Revisar datos cobro",IF(COUNTA(E22:G22)=0,"Pendiente",IF(D22=G22,"Conciliado","Diferencia")))))))</x:f>
      </x:c>
      <x:c r="J22" s="13"/>
    </x:row>
    <x:row r="23" ht="20" customHeight="1">
      <x:c r="A23" s="16"/>
      <x:c r="B23" s="17"/>
      <x:c r="C23" s="13"/>
      <x:c r="D23" s="18"/>
      <x:c r="E23" s="16"/>
      <x:c r="F23" s="17"/>
      <x:c r="G23" s="18"/>
      <x:c r="H23" s="19" t="str">
        <x:f>IF(OR(I23="Conciliado",I23="Diferencia"),G23-D23,"")</x:f>
      </x:c>
      <x:c r="I23" s="15" t="str">
        <x:f>IF(COUNTA(A23:G23)=0,"",IF(AND(F23&lt;&gt;"",COUNTIF($F$9:$F$208,"="&amp;SUBSTITUTE(SUBSTITUTE(SUBSTITUTE(F23,"~","~~"),"*","~*"),"?","~?"))&gt;1),"Referencia repetida",IF(AND(NOT(COUNTA(E23:G23)=0),OR(NOT(ISNUMBER(E23)),E23&lt;=0,F23="",NOT(ISNUMBER(G23)),G23&lt;=0)),"Revisar datos banco",IF(COUNTA(A23:D23)=0,"Sin venta asociada",IF(OR(B23="",NOT(ISNUMBER(D23)),D23&lt;=0),"Revisar datos cobro",IF(COUNTA(E23:G23)=0,"Pendiente",IF(D23=G23,"Conciliado","Diferencia")))))))</x:f>
      </x:c>
      <x:c r="J23" s="13"/>
    </x:row>
    <x:row r="24" ht="20" customHeight="1">
      <x:c r="A24" s="16"/>
      <x:c r="B24" s="17"/>
      <x:c r="C24" s="13"/>
      <x:c r="D24" s="18"/>
      <x:c r="E24" s="16"/>
      <x:c r="F24" s="17"/>
      <x:c r="G24" s="18"/>
      <x:c r="H24" s="19" t="str">
        <x:f>IF(OR(I24="Conciliado",I24="Diferencia"),G24-D24,"")</x:f>
      </x:c>
      <x:c r="I24" s="15" t="str">
        <x:f>IF(COUNTA(A24:G24)=0,"",IF(AND(F24&lt;&gt;"",COUNTIF($F$9:$F$208,"="&amp;SUBSTITUTE(SUBSTITUTE(SUBSTITUTE(F24,"~","~~"),"*","~*"),"?","~?"))&gt;1),"Referencia repetida",IF(AND(NOT(COUNTA(E24:G24)=0),OR(NOT(ISNUMBER(E24)),E24&lt;=0,F24="",NOT(ISNUMBER(G24)),G24&lt;=0)),"Revisar datos banco",IF(COUNTA(A24:D24)=0,"Sin venta asociada",IF(OR(B24="",NOT(ISNUMBER(D24)),D24&lt;=0),"Revisar datos cobro",IF(COUNTA(E24:G24)=0,"Pendiente",IF(D24=G24,"Conciliado","Diferencia")))))))</x:f>
      </x:c>
      <x:c r="J24" s="13"/>
    </x:row>
    <x:row r="25" ht="20" customHeight="1">
      <x:c r="A25" s="16"/>
      <x:c r="B25" s="17"/>
      <x:c r="C25" s="13"/>
      <x:c r="D25" s="18"/>
      <x:c r="E25" s="16"/>
      <x:c r="F25" s="17"/>
      <x:c r="G25" s="18"/>
      <x:c r="H25" s="19" t="str">
        <x:f>IF(OR(I25="Conciliado",I25="Diferencia"),G25-D25,"")</x:f>
      </x:c>
      <x:c r="I25" s="15" t="str">
        <x:f>IF(COUNTA(A25:G25)=0,"",IF(AND(F25&lt;&gt;"",COUNTIF($F$9:$F$208,"="&amp;SUBSTITUTE(SUBSTITUTE(SUBSTITUTE(F25,"~","~~"),"*","~*"),"?","~?"))&gt;1),"Referencia repetida",IF(AND(NOT(COUNTA(E25:G25)=0),OR(NOT(ISNUMBER(E25)),E25&lt;=0,F25="",NOT(ISNUMBER(G25)),G25&lt;=0)),"Revisar datos banco",IF(COUNTA(A25:D25)=0,"Sin venta asociada",IF(OR(B25="",NOT(ISNUMBER(D25)),D25&lt;=0),"Revisar datos cobro",IF(COUNTA(E25:G25)=0,"Pendiente",IF(D25=G25,"Conciliado","Diferencia")))))))</x:f>
      </x:c>
      <x:c r="J25" s="13"/>
    </x:row>
    <x:row r="26" ht="20" customHeight="1">
      <x:c r="A26" s="16"/>
      <x:c r="B26" s="17"/>
      <x:c r="C26" s="13"/>
      <x:c r="D26" s="18"/>
      <x:c r="E26" s="16"/>
      <x:c r="F26" s="17"/>
      <x:c r="G26" s="18"/>
      <x:c r="H26" s="19" t="str">
        <x:f>IF(OR(I26="Conciliado",I26="Diferencia"),G26-D26,"")</x:f>
      </x:c>
      <x:c r="I26" s="15" t="str">
        <x:f>IF(COUNTA(A26:G26)=0,"",IF(AND(F26&lt;&gt;"",COUNTIF($F$9:$F$208,"="&amp;SUBSTITUTE(SUBSTITUTE(SUBSTITUTE(F26,"~","~~"),"*","~*"),"?","~?"))&gt;1),"Referencia repetida",IF(AND(NOT(COUNTA(E26:G26)=0),OR(NOT(ISNUMBER(E26)),E26&lt;=0,F26="",NOT(ISNUMBER(G26)),G26&lt;=0)),"Revisar datos banco",IF(COUNTA(A26:D26)=0,"Sin venta asociada",IF(OR(B26="",NOT(ISNUMBER(D26)),D26&lt;=0),"Revisar datos cobro",IF(COUNTA(E26:G26)=0,"Pendiente",IF(D26=G26,"Conciliado","Diferencia")))))))</x:f>
      </x:c>
      <x:c r="J26" s="13"/>
    </x:row>
    <x:row r="27" ht="20" customHeight="1">
      <x:c r="A27" s="16"/>
      <x:c r="B27" s="17"/>
      <x:c r="C27" s="13"/>
      <x:c r="D27" s="18"/>
      <x:c r="E27" s="16"/>
      <x:c r="F27" s="17"/>
      <x:c r="G27" s="18"/>
      <x:c r="H27" s="19" t="str">
        <x:f>IF(OR(I27="Conciliado",I27="Diferencia"),G27-D27,"")</x:f>
      </x:c>
      <x:c r="I27" s="15" t="str">
        <x:f>IF(COUNTA(A27:G27)=0,"",IF(AND(F27&lt;&gt;"",COUNTIF($F$9:$F$208,"="&amp;SUBSTITUTE(SUBSTITUTE(SUBSTITUTE(F27,"~","~~"),"*","~*"),"?","~?"))&gt;1),"Referencia repetida",IF(AND(NOT(COUNTA(E27:G27)=0),OR(NOT(ISNUMBER(E27)),E27&lt;=0,F27="",NOT(ISNUMBER(G27)),G27&lt;=0)),"Revisar datos banco",IF(COUNTA(A27:D27)=0,"Sin venta asociada",IF(OR(B27="",NOT(ISNUMBER(D27)),D27&lt;=0),"Revisar datos cobro",IF(COUNTA(E27:G27)=0,"Pendiente",IF(D27=G27,"Conciliado","Diferencia")))))))</x:f>
      </x:c>
      <x:c r="J27" s="13"/>
    </x:row>
    <x:row r="28" ht="20" customHeight="1">
      <x:c r="A28" s="16"/>
      <x:c r="B28" s="17"/>
      <x:c r="C28" s="13"/>
      <x:c r="D28" s="18"/>
      <x:c r="E28" s="16"/>
      <x:c r="F28" s="17"/>
      <x:c r="G28" s="18"/>
      <x:c r="H28" s="19" t="str">
        <x:f>IF(OR(I28="Conciliado",I28="Diferencia"),G28-D28,"")</x:f>
      </x:c>
      <x:c r="I28" s="15" t="str">
        <x:f>IF(COUNTA(A28:G28)=0,"",IF(AND(F28&lt;&gt;"",COUNTIF($F$9:$F$208,"="&amp;SUBSTITUTE(SUBSTITUTE(SUBSTITUTE(F28,"~","~~"),"*","~*"),"?","~?"))&gt;1),"Referencia repetida",IF(AND(NOT(COUNTA(E28:G28)=0),OR(NOT(ISNUMBER(E28)),E28&lt;=0,F28="",NOT(ISNUMBER(G28)),G28&lt;=0)),"Revisar datos banco",IF(COUNTA(A28:D28)=0,"Sin venta asociada",IF(OR(B28="",NOT(ISNUMBER(D28)),D28&lt;=0),"Revisar datos cobro",IF(COUNTA(E28:G28)=0,"Pendiente",IF(D28=G28,"Conciliado","Diferencia")))))))</x:f>
      </x:c>
      <x:c r="J28" s="13"/>
    </x:row>
    <x:row r="29" ht="20" customHeight="1">
      <x:c r="A29" s="16"/>
      <x:c r="B29" s="17"/>
      <x:c r="C29" s="13"/>
      <x:c r="D29" s="18"/>
      <x:c r="E29" s="16"/>
      <x:c r="F29" s="17"/>
      <x:c r="G29" s="18"/>
      <x:c r="H29" s="19" t="str">
        <x:f>IF(OR(I29="Conciliado",I29="Diferencia"),G29-D29,"")</x:f>
      </x:c>
      <x:c r="I29" s="15" t="str">
        <x:f>IF(COUNTA(A29:G29)=0,"",IF(AND(F29&lt;&gt;"",COUNTIF($F$9:$F$208,"="&amp;SUBSTITUTE(SUBSTITUTE(SUBSTITUTE(F29,"~","~~"),"*","~*"),"?","~?"))&gt;1),"Referencia repetida",IF(AND(NOT(COUNTA(E29:G29)=0),OR(NOT(ISNUMBER(E29)),E29&lt;=0,F29="",NOT(ISNUMBER(G29)),G29&lt;=0)),"Revisar datos banco",IF(COUNTA(A29:D29)=0,"Sin venta asociada",IF(OR(B29="",NOT(ISNUMBER(D29)),D29&lt;=0),"Revisar datos cobro",IF(COUNTA(E29:G29)=0,"Pendiente",IF(D29=G29,"Conciliado","Diferencia")))))))</x:f>
      </x:c>
      <x:c r="J29" s="13"/>
    </x:row>
    <x:row r="30" ht="20" customHeight="1">
      <x:c r="A30" s="16"/>
      <x:c r="B30" s="17"/>
      <x:c r="C30" s="13"/>
      <x:c r="D30" s="18"/>
      <x:c r="E30" s="16"/>
      <x:c r="F30" s="17"/>
      <x:c r="G30" s="18"/>
      <x:c r="H30" s="19" t="str">
        <x:f>IF(OR(I30="Conciliado",I30="Diferencia"),G30-D30,"")</x:f>
      </x:c>
      <x:c r="I30" s="15" t="str">
        <x:f>IF(COUNTA(A30:G30)=0,"",IF(AND(F30&lt;&gt;"",COUNTIF($F$9:$F$208,"="&amp;SUBSTITUTE(SUBSTITUTE(SUBSTITUTE(F30,"~","~~"),"*","~*"),"?","~?"))&gt;1),"Referencia repetida",IF(AND(NOT(COUNTA(E30:G30)=0),OR(NOT(ISNUMBER(E30)),E30&lt;=0,F30="",NOT(ISNUMBER(G30)),G30&lt;=0)),"Revisar datos banco",IF(COUNTA(A30:D30)=0,"Sin venta asociada",IF(OR(B30="",NOT(ISNUMBER(D30)),D30&lt;=0),"Revisar datos cobro",IF(COUNTA(E30:G30)=0,"Pendiente",IF(D30=G30,"Conciliado","Diferencia")))))))</x:f>
      </x:c>
      <x:c r="J30" s="13"/>
    </x:row>
    <x:row r="31" ht="20" customHeight="1">
      <x:c r="A31" s="16"/>
      <x:c r="B31" s="17"/>
      <x:c r="C31" s="13"/>
      <x:c r="D31" s="18"/>
      <x:c r="E31" s="16"/>
      <x:c r="F31" s="17"/>
      <x:c r="G31" s="18"/>
      <x:c r="H31" s="19" t="str">
        <x:f>IF(OR(I31="Conciliado",I31="Diferencia"),G31-D31,"")</x:f>
      </x:c>
      <x:c r="I31" s="15" t="str">
        <x:f>IF(COUNTA(A31:G31)=0,"",IF(AND(F31&lt;&gt;"",COUNTIF($F$9:$F$208,"="&amp;SUBSTITUTE(SUBSTITUTE(SUBSTITUTE(F31,"~","~~"),"*","~*"),"?","~?"))&gt;1),"Referencia repetida",IF(AND(NOT(COUNTA(E31:G31)=0),OR(NOT(ISNUMBER(E31)),E31&lt;=0,F31="",NOT(ISNUMBER(G31)),G31&lt;=0)),"Revisar datos banco",IF(COUNTA(A31:D31)=0,"Sin venta asociada",IF(OR(B31="",NOT(ISNUMBER(D31)),D31&lt;=0),"Revisar datos cobro",IF(COUNTA(E31:G31)=0,"Pendiente",IF(D31=G31,"Conciliado","Diferencia")))))))</x:f>
      </x:c>
      <x:c r="J31" s="13"/>
    </x:row>
    <x:row r="32" ht="20" customHeight="1">
      <x:c r="A32" s="16"/>
      <x:c r="B32" s="17"/>
      <x:c r="C32" s="13"/>
      <x:c r="D32" s="18"/>
      <x:c r="E32" s="16"/>
      <x:c r="F32" s="17"/>
      <x:c r="G32" s="18"/>
      <x:c r="H32" s="19" t="str">
        <x:f>IF(OR(I32="Conciliado",I32="Diferencia"),G32-D32,"")</x:f>
      </x:c>
      <x:c r="I32" s="15" t="str">
        <x:f>IF(COUNTA(A32:G32)=0,"",IF(AND(F32&lt;&gt;"",COUNTIF($F$9:$F$208,"="&amp;SUBSTITUTE(SUBSTITUTE(SUBSTITUTE(F32,"~","~~"),"*","~*"),"?","~?"))&gt;1),"Referencia repetida",IF(AND(NOT(COUNTA(E32:G32)=0),OR(NOT(ISNUMBER(E32)),E32&lt;=0,F32="",NOT(ISNUMBER(G32)),G32&lt;=0)),"Revisar datos banco",IF(COUNTA(A32:D32)=0,"Sin venta asociada",IF(OR(B32="",NOT(ISNUMBER(D32)),D32&lt;=0),"Revisar datos cobro",IF(COUNTA(E32:G32)=0,"Pendiente",IF(D32=G32,"Conciliado","Diferencia")))))))</x:f>
      </x:c>
      <x:c r="J32" s="13"/>
    </x:row>
    <x:row r="33" ht="20" customHeight="1">
      <x:c r="A33" s="16"/>
      <x:c r="B33" s="17"/>
      <x:c r="C33" s="13"/>
      <x:c r="D33" s="18"/>
      <x:c r="E33" s="16"/>
      <x:c r="F33" s="17"/>
      <x:c r="G33" s="18"/>
      <x:c r="H33" s="19" t="str">
        <x:f>IF(OR(I33="Conciliado",I33="Diferencia"),G33-D33,"")</x:f>
      </x:c>
      <x:c r="I33" s="15" t="str">
        <x:f>IF(COUNTA(A33:G33)=0,"",IF(AND(F33&lt;&gt;"",COUNTIF($F$9:$F$208,"="&amp;SUBSTITUTE(SUBSTITUTE(SUBSTITUTE(F33,"~","~~"),"*","~*"),"?","~?"))&gt;1),"Referencia repetida",IF(AND(NOT(COUNTA(E33:G33)=0),OR(NOT(ISNUMBER(E33)),E33&lt;=0,F33="",NOT(ISNUMBER(G33)),G33&lt;=0)),"Revisar datos banco",IF(COUNTA(A33:D33)=0,"Sin venta asociada",IF(OR(B33="",NOT(ISNUMBER(D33)),D33&lt;=0),"Revisar datos cobro",IF(COUNTA(E33:G33)=0,"Pendiente",IF(D33=G33,"Conciliado","Diferencia")))))))</x:f>
      </x:c>
      <x:c r="J33" s="13"/>
    </x:row>
    <x:row r="34" ht="20" customHeight="1">
      <x:c r="A34" s="16"/>
      <x:c r="B34" s="17"/>
      <x:c r="C34" s="13"/>
      <x:c r="D34" s="18"/>
      <x:c r="E34" s="16"/>
      <x:c r="F34" s="17"/>
      <x:c r="G34" s="18"/>
      <x:c r="H34" s="19" t="str">
        <x:f>IF(OR(I34="Conciliado",I34="Diferencia"),G34-D34,"")</x:f>
      </x:c>
      <x:c r="I34" s="15" t="str">
        <x:f>IF(COUNTA(A34:G34)=0,"",IF(AND(F34&lt;&gt;"",COUNTIF($F$9:$F$208,"="&amp;SUBSTITUTE(SUBSTITUTE(SUBSTITUTE(F34,"~","~~"),"*","~*"),"?","~?"))&gt;1),"Referencia repetida",IF(AND(NOT(COUNTA(E34:G34)=0),OR(NOT(ISNUMBER(E34)),E34&lt;=0,F34="",NOT(ISNUMBER(G34)),G34&lt;=0)),"Revisar datos banco",IF(COUNTA(A34:D34)=0,"Sin venta asociada",IF(OR(B34="",NOT(ISNUMBER(D34)),D34&lt;=0),"Revisar datos cobro",IF(COUNTA(E34:G34)=0,"Pendiente",IF(D34=G34,"Conciliado","Diferencia")))))))</x:f>
      </x:c>
      <x:c r="J34" s="13"/>
    </x:row>
    <x:row r="35" ht="20" customHeight="1">
      <x:c r="A35" s="16"/>
      <x:c r="B35" s="17"/>
      <x:c r="C35" s="13"/>
      <x:c r="D35" s="18"/>
      <x:c r="E35" s="16"/>
      <x:c r="F35" s="17"/>
      <x:c r="G35" s="18"/>
      <x:c r="H35" s="19" t="str">
        <x:f>IF(OR(I35="Conciliado",I35="Diferencia"),G35-D35,"")</x:f>
      </x:c>
      <x:c r="I35" s="15" t="str">
        <x:f>IF(COUNTA(A35:G35)=0,"",IF(AND(F35&lt;&gt;"",COUNTIF($F$9:$F$208,"="&amp;SUBSTITUTE(SUBSTITUTE(SUBSTITUTE(F35,"~","~~"),"*","~*"),"?","~?"))&gt;1),"Referencia repetida",IF(AND(NOT(COUNTA(E35:G35)=0),OR(NOT(ISNUMBER(E35)),E35&lt;=0,F35="",NOT(ISNUMBER(G35)),G35&lt;=0)),"Revisar datos banco",IF(COUNTA(A35:D35)=0,"Sin venta asociada",IF(OR(B35="",NOT(ISNUMBER(D35)),D35&lt;=0),"Revisar datos cobro",IF(COUNTA(E35:G35)=0,"Pendiente",IF(D35=G35,"Conciliado","Diferencia")))))))</x:f>
      </x:c>
      <x:c r="J35" s="13"/>
    </x:row>
    <x:row r="36" ht="20" customHeight="1">
      <x:c r="A36" s="16"/>
      <x:c r="B36" s="17"/>
      <x:c r="C36" s="13"/>
      <x:c r="D36" s="18"/>
      <x:c r="E36" s="16"/>
      <x:c r="F36" s="17"/>
      <x:c r="G36" s="18"/>
      <x:c r="H36" s="19" t="str">
        <x:f>IF(OR(I36="Conciliado",I36="Diferencia"),G36-D36,"")</x:f>
      </x:c>
      <x:c r="I36" s="15" t="str">
        <x:f>IF(COUNTA(A36:G36)=0,"",IF(AND(F36&lt;&gt;"",COUNTIF($F$9:$F$208,"="&amp;SUBSTITUTE(SUBSTITUTE(SUBSTITUTE(F36,"~","~~"),"*","~*"),"?","~?"))&gt;1),"Referencia repetida",IF(AND(NOT(COUNTA(E36:G36)=0),OR(NOT(ISNUMBER(E36)),E36&lt;=0,F36="",NOT(ISNUMBER(G36)),G36&lt;=0)),"Revisar datos banco",IF(COUNTA(A36:D36)=0,"Sin venta asociada",IF(OR(B36="",NOT(ISNUMBER(D36)),D36&lt;=0),"Revisar datos cobro",IF(COUNTA(E36:G36)=0,"Pendiente",IF(D36=G36,"Conciliado","Diferencia")))))))</x:f>
      </x:c>
      <x:c r="J36" s="13"/>
    </x:row>
    <x:row r="37" ht="20" customHeight="1">
      <x:c r="A37" s="16"/>
      <x:c r="B37" s="17"/>
      <x:c r="C37" s="13"/>
      <x:c r="D37" s="18"/>
      <x:c r="E37" s="16"/>
      <x:c r="F37" s="17"/>
      <x:c r="G37" s="18"/>
      <x:c r="H37" s="19" t="str">
        <x:f>IF(OR(I37="Conciliado",I37="Diferencia"),G37-D37,"")</x:f>
      </x:c>
      <x:c r="I37" s="15" t="str">
        <x:f>IF(COUNTA(A37:G37)=0,"",IF(AND(F37&lt;&gt;"",COUNTIF($F$9:$F$208,"="&amp;SUBSTITUTE(SUBSTITUTE(SUBSTITUTE(F37,"~","~~"),"*","~*"),"?","~?"))&gt;1),"Referencia repetida",IF(AND(NOT(COUNTA(E37:G37)=0),OR(NOT(ISNUMBER(E37)),E37&lt;=0,F37="",NOT(ISNUMBER(G37)),G37&lt;=0)),"Revisar datos banco",IF(COUNTA(A37:D37)=0,"Sin venta asociada",IF(OR(B37="",NOT(ISNUMBER(D37)),D37&lt;=0),"Revisar datos cobro",IF(COUNTA(E37:G37)=0,"Pendiente",IF(D37=G37,"Conciliado","Diferencia")))))))</x:f>
      </x:c>
      <x:c r="J37" s="13"/>
    </x:row>
    <x:row r="38" ht="20" customHeight="1">
      <x:c r="A38" s="16"/>
      <x:c r="B38" s="17"/>
      <x:c r="C38" s="13"/>
      <x:c r="D38" s="18"/>
      <x:c r="E38" s="16"/>
      <x:c r="F38" s="17"/>
      <x:c r="G38" s="18"/>
      <x:c r="H38" s="19" t="str">
        <x:f>IF(OR(I38="Conciliado",I38="Diferencia"),G38-D38,"")</x:f>
      </x:c>
      <x:c r="I38" s="15" t="str">
        <x:f>IF(COUNTA(A38:G38)=0,"",IF(AND(F38&lt;&gt;"",COUNTIF($F$9:$F$208,"="&amp;SUBSTITUTE(SUBSTITUTE(SUBSTITUTE(F38,"~","~~"),"*","~*"),"?","~?"))&gt;1),"Referencia repetida",IF(AND(NOT(COUNTA(E38:G38)=0),OR(NOT(ISNUMBER(E38)),E38&lt;=0,F38="",NOT(ISNUMBER(G38)),G38&lt;=0)),"Revisar datos banco",IF(COUNTA(A38:D38)=0,"Sin venta asociada",IF(OR(B38="",NOT(ISNUMBER(D38)),D38&lt;=0),"Revisar datos cobro",IF(COUNTA(E38:G38)=0,"Pendiente",IF(D38=G38,"Conciliado","Diferencia")))))))</x:f>
      </x:c>
      <x:c r="J38" s="13"/>
    </x:row>
    <x:row r="39" ht="20" customHeight="1">
      <x:c r="A39" s="16"/>
      <x:c r="B39" s="17"/>
      <x:c r="C39" s="13"/>
      <x:c r="D39" s="18"/>
      <x:c r="E39" s="16"/>
      <x:c r="F39" s="17"/>
      <x:c r="G39" s="18"/>
      <x:c r="H39" s="19" t="str">
        <x:f>IF(OR(I39="Conciliado",I39="Diferencia"),G39-D39,"")</x:f>
      </x:c>
      <x:c r="I39" s="15" t="str">
        <x:f>IF(COUNTA(A39:G39)=0,"",IF(AND(F39&lt;&gt;"",COUNTIF($F$9:$F$208,"="&amp;SUBSTITUTE(SUBSTITUTE(SUBSTITUTE(F39,"~","~~"),"*","~*"),"?","~?"))&gt;1),"Referencia repetida",IF(AND(NOT(COUNTA(E39:G39)=0),OR(NOT(ISNUMBER(E39)),E39&lt;=0,F39="",NOT(ISNUMBER(G39)),G39&lt;=0)),"Revisar datos banco",IF(COUNTA(A39:D39)=0,"Sin venta asociada",IF(OR(B39="",NOT(ISNUMBER(D39)),D39&lt;=0),"Revisar datos cobro",IF(COUNTA(E39:G39)=0,"Pendiente",IF(D39=G39,"Conciliado","Diferencia")))))))</x:f>
      </x:c>
      <x:c r="J39" s="13"/>
    </x:row>
    <x:row r="40" ht="20" customHeight="1">
      <x:c r="A40" s="16"/>
      <x:c r="B40" s="17"/>
      <x:c r="C40" s="13"/>
      <x:c r="D40" s="18"/>
      <x:c r="E40" s="16"/>
      <x:c r="F40" s="17"/>
      <x:c r="G40" s="18"/>
      <x:c r="H40" s="19" t="str">
        <x:f>IF(OR(I40="Conciliado",I40="Diferencia"),G40-D40,"")</x:f>
      </x:c>
      <x:c r="I40" s="15" t="str">
        <x:f>IF(COUNTA(A40:G40)=0,"",IF(AND(F40&lt;&gt;"",COUNTIF($F$9:$F$208,"="&amp;SUBSTITUTE(SUBSTITUTE(SUBSTITUTE(F40,"~","~~"),"*","~*"),"?","~?"))&gt;1),"Referencia repetida",IF(AND(NOT(COUNTA(E40:G40)=0),OR(NOT(ISNUMBER(E40)),E40&lt;=0,F40="",NOT(ISNUMBER(G40)),G40&lt;=0)),"Revisar datos banco",IF(COUNTA(A40:D40)=0,"Sin venta asociada",IF(OR(B40="",NOT(ISNUMBER(D40)),D40&lt;=0),"Revisar datos cobro",IF(COUNTA(E40:G40)=0,"Pendiente",IF(D40=G40,"Conciliado","Diferencia")))))))</x:f>
      </x:c>
      <x:c r="J40" s="13"/>
    </x:row>
    <x:row r="41" ht="20" customHeight="1">
      <x:c r="A41" s="16"/>
      <x:c r="B41" s="17"/>
      <x:c r="C41" s="13"/>
      <x:c r="D41" s="18"/>
      <x:c r="E41" s="16"/>
      <x:c r="F41" s="17"/>
      <x:c r="G41" s="18"/>
      <x:c r="H41" s="19" t="str">
        <x:f>IF(OR(I41="Conciliado",I41="Diferencia"),G41-D41,"")</x:f>
      </x:c>
      <x:c r="I41" s="15" t="str">
        <x:f>IF(COUNTA(A41:G41)=0,"",IF(AND(F41&lt;&gt;"",COUNTIF($F$9:$F$208,"="&amp;SUBSTITUTE(SUBSTITUTE(SUBSTITUTE(F41,"~","~~"),"*","~*"),"?","~?"))&gt;1),"Referencia repetida",IF(AND(NOT(COUNTA(E41:G41)=0),OR(NOT(ISNUMBER(E41)),E41&lt;=0,F41="",NOT(ISNUMBER(G41)),G41&lt;=0)),"Revisar datos banco",IF(COUNTA(A41:D41)=0,"Sin venta asociada",IF(OR(B41="",NOT(ISNUMBER(D41)),D41&lt;=0),"Revisar datos cobro",IF(COUNTA(E41:G41)=0,"Pendiente",IF(D41=G41,"Conciliado","Diferencia")))))))</x:f>
      </x:c>
      <x:c r="J41" s="13"/>
    </x:row>
    <x:row r="42" ht="20" customHeight="1">
      <x:c r="A42" s="16"/>
      <x:c r="B42" s="17"/>
      <x:c r="C42" s="13"/>
      <x:c r="D42" s="18"/>
      <x:c r="E42" s="16"/>
      <x:c r="F42" s="17"/>
      <x:c r="G42" s="18"/>
      <x:c r="H42" s="19" t="str">
        <x:f>IF(OR(I42="Conciliado",I42="Diferencia"),G42-D42,"")</x:f>
      </x:c>
      <x:c r="I42" s="15" t="str">
        <x:f>IF(COUNTA(A42:G42)=0,"",IF(AND(F42&lt;&gt;"",COUNTIF($F$9:$F$208,"="&amp;SUBSTITUTE(SUBSTITUTE(SUBSTITUTE(F42,"~","~~"),"*","~*"),"?","~?"))&gt;1),"Referencia repetida",IF(AND(NOT(COUNTA(E42:G42)=0),OR(NOT(ISNUMBER(E42)),E42&lt;=0,F42="",NOT(ISNUMBER(G42)),G42&lt;=0)),"Revisar datos banco",IF(COUNTA(A42:D42)=0,"Sin venta asociada",IF(OR(B42="",NOT(ISNUMBER(D42)),D42&lt;=0),"Revisar datos cobro",IF(COUNTA(E42:G42)=0,"Pendiente",IF(D42=G42,"Conciliado","Diferencia")))))))</x:f>
      </x:c>
      <x:c r="J42" s="13"/>
    </x:row>
    <x:row r="43" ht="20" customHeight="1">
      <x:c r="A43" s="16"/>
      <x:c r="B43" s="17"/>
      <x:c r="C43" s="13"/>
      <x:c r="D43" s="18"/>
      <x:c r="E43" s="16"/>
      <x:c r="F43" s="17"/>
      <x:c r="G43" s="18"/>
      <x:c r="H43" s="19" t="str">
        <x:f>IF(OR(I43="Conciliado",I43="Diferencia"),G43-D43,"")</x:f>
      </x:c>
      <x:c r="I43" s="15" t="str">
        <x:f>IF(COUNTA(A43:G43)=0,"",IF(AND(F43&lt;&gt;"",COUNTIF($F$9:$F$208,"="&amp;SUBSTITUTE(SUBSTITUTE(SUBSTITUTE(F43,"~","~~"),"*","~*"),"?","~?"))&gt;1),"Referencia repetida",IF(AND(NOT(COUNTA(E43:G43)=0),OR(NOT(ISNUMBER(E43)),E43&lt;=0,F43="",NOT(ISNUMBER(G43)),G43&lt;=0)),"Revisar datos banco",IF(COUNTA(A43:D43)=0,"Sin venta asociada",IF(OR(B43="",NOT(ISNUMBER(D43)),D43&lt;=0),"Revisar datos cobro",IF(COUNTA(E43:G43)=0,"Pendiente",IF(D43=G43,"Conciliado","Diferencia")))))))</x:f>
      </x:c>
      <x:c r="J43" s="13"/>
    </x:row>
    <x:row r="44" ht="20" customHeight="1">
      <x:c r="A44" s="16"/>
      <x:c r="B44" s="17"/>
      <x:c r="C44" s="13"/>
      <x:c r="D44" s="18"/>
      <x:c r="E44" s="16"/>
      <x:c r="F44" s="17"/>
      <x:c r="G44" s="18"/>
      <x:c r="H44" s="19" t="str">
        <x:f>IF(OR(I44="Conciliado",I44="Diferencia"),G44-D44,"")</x:f>
      </x:c>
      <x:c r="I44" s="15" t="str">
        <x:f>IF(COUNTA(A44:G44)=0,"",IF(AND(F44&lt;&gt;"",COUNTIF($F$9:$F$208,"="&amp;SUBSTITUTE(SUBSTITUTE(SUBSTITUTE(F44,"~","~~"),"*","~*"),"?","~?"))&gt;1),"Referencia repetida",IF(AND(NOT(COUNTA(E44:G44)=0),OR(NOT(ISNUMBER(E44)),E44&lt;=0,F44="",NOT(ISNUMBER(G44)),G44&lt;=0)),"Revisar datos banco",IF(COUNTA(A44:D44)=0,"Sin venta asociada",IF(OR(B44="",NOT(ISNUMBER(D44)),D44&lt;=0),"Revisar datos cobro",IF(COUNTA(E44:G44)=0,"Pendiente",IF(D44=G44,"Conciliado","Diferencia")))))))</x:f>
      </x:c>
      <x:c r="J44" s="13"/>
    </x:row>
    <x:row r="45" ht="20" customHeight="1">
      <x:c r="A45" s="16"/>
      <x:c r="B45" s="17"/>
      <x:c r="C45" s="13"/>
      <x:c r="D45" s="18"/>
      <x:c r="E45" s="16"/>
      <x:c r="F45" s="17"/>
      <x:c r="G45" s="18"/>
      <x:c r="H45" s="19" t="str">
        <x:f>IF(OR(I45="Conciliado",I45="Diferencia"),G45-D45,"")</x:f>
      </x:c>
      <x:c r="I45" s="15" t="str">
        <x:f>IF(COUNTA(A45:G45)=0,"",IF(AND(F45&lt;&gt;"",COUNTIF($F$9:$F$208,"="&amp;SUBSTITUTE(SUBSTITUTE(SUBSTITUTE(F45,"~","~~"),"*","~*"),"?","~?"))&gt;1),"Referencia repetida",IF(AND(NOT(COUNTA(E45:G45)=0),OR(NOT(ISNUMBER(E45)),E45&lt;=0,F45="",NOT(ISNUMBER(G45)),G45&lt;=0)),"Revisar datos banco",IF(COUNTA(A45:D45)=0,"Sin venta asociada",IF(OR(B45="",NOT(ISNUMBER(D45)),D45&lt;=0),"Revisar datos cobro",IF(COUNTA(E45:G45)=0,"Pendiente",IF(D45=G45,"Conciliado","Diferencia")))))))</x:f>
      </x:c>
      <x:c r="J45" s="13"/>
    </x:row>
    <x:row r="46" ht="20" customHeight="1">
      <x:c r="A46" s="16"/>
      <x:c r="B46" s="17"/>
      <x:c r="C46" s="13"/>
      <x:c r="D46" s="18"/>
      <x:c r="E46" s="16"/>
      <x:c r="F46" s="17"/>
      <x:c r="G46" s="18"/>
      <x:c r="H46" s="19" t="str">
        <x:f>IF(OR(I46="Conciliado",I46="Diferencia"),G46-D46,"")</x:f>
      </x:c>
      <x:c r="I46" s="15" t="str">
        <x:f>IF(COUNTA(A46:G46)=0,"",IF(AND(F46&lt;&gt;"",COUNTIF($F$9:$F$208,"="&amp;SUBSTITUTE(SUBSTITUTE(SUBSTITUTE(F46,"~","~~"),"*","~*"),"?","~?"))&gt;1),"Referencia repetida",IF(AND(NOT(COUNTA(E46:G46)=0),OR(NOT(ISNUMBER(E46)),E46&lt;=0,F46="",NOT(ISNUMBER(G46)),G46&lt;=0)),"Revisar datos banco",IF(COUNTA(A46:D46)=0,"Sin venta asociada",IF(OR(B46="",NOT(ISNUMBER(D46)),D46&lt;=0),"Revisar datos cobro",IF(COUNTA(E46:G46)=0,"Pendiente",IF(D46=G46,"Conciliado","Diferencia")))))))</x:f>
      </x:c>
      <x:c r="J46" s="13"/>
    </x:row>
    <x:row r="47" ht="20" customHeight="1">
      <x:c r="A47" s="16"/>
      <x:c r="B47" s="17"/>
      <x:c r="C47" s="13"/>
      <x:c r="D47" s="18"/>
      <x:c r="E47" s="16"/>
      <x:c r="F47" s="17"/>
      <x:c r="G47" s="18"/>
      <x:c r="H47" s="19" t="str">
        <x:f>IF(OR(I47="Conciliado",I47="Diferencia"),G47-D47,"")</x:f>
      </x:c>
      <x:c r="I47" s="15" t="str">
        <x:f>IF(COUNTA(A47:G47)=0,"",IF(AND(F47&lt;&gt;"",COUNTIF($F$9:$F$208,"="&amp;SUBSTITUTE(SUBSTITUTE(SUBSTITUTE(F47,"~","~~"),"*","~*"),"?","~?"))&gt;1),"Referencia repetida",IF(AND(NOT(COUNTA(E47:G47)=0),OR(NOT(ISNUMBER(E47)),E47&lt;=0,F47="",NOT(ISNUMBER(G47)),G47&lt;=0)),"Revisar datos banco",IF(COUNTA(A47:D47)=0,"Sin venta asociada",IF(OR(B47="",NOT(ISNUMBER(D47)),D47&lt;=0),"Revisar datos cobro",IF(COUNTA(E47:G47)=0,"Pendiente",IF(D47=G47,"Conciliado","Diferencia")))))))</x:f>
      </x:c>
      <x:c r="J47" s="13"/>
    </x:row>
    <x:row r="48" ht="20" customHeight="1">
      <x:c r="A48" s="16"/>
      <x:c r="B48" s="17"/>
      <x:c r="C48" s="13"/>
      <x:c r="D48" s="18"/>
      <x:c r="E48" s="16"/>
      <x:c r="F48" s="17"/>
      <x:c r="G48" s="18"/>
      <x:c r="H48" s="19" t="str">
        <x:f>IF(OR(I48="Conciliado",I48="Diferencia"),G48-D48,"")</x:f>
      </x:c>
      <x:c r="I48" s="15" t="str">
        <x:f>IF(COUNTA(A48:G48)=0,"",IF(AND(F48&lt;&gt;"",COUNTIF($F$9:$F$208,"="&amp;SUBSTITUTE(SUBSTITUTE(SUBSTITUTE(F48,"~","~~"),"*","~*"),"?","~?"))&gt;1),"Referencia repetida",IF(AND(NOT(COUNTA(E48:G48)=0),OR(NOT(ISNUMBER(E48)),E48&lt;=0,F48="",NOT(ISNUMBER(G48)),G48&lt;=0)),"Revisar datos banco",IF(COUNTA(A48:D48)=0,"Sin venta asociada",IF(OR(B48="",NOT(ISNUMBER(D48)),D48&lt;=0),"Revisar datos cobro",IF(COUNTA(E48:G48)=0,"Pendiente",IF(D48=G48,"Conciliado","Diferencia")))))))</x:f>
      </x:c>
      <x:c r="J48" s="13"/>
    </x:row>
    <x:row r="49" ht="20" customHeight="1">
      <x:c r="A49" s="16"/>
      <x:c r="B49" s="17"/>
      <x:c r="C49" s="13"/>
      <x:c r="D49" s="18"/>
      <x:c r="E49" s="16"/>
      <x:c r="F49" s="17"/>
      <x:c r="G49" s="18"/>
      <x:c r="H49" s="19" t="str">
        <x:f>IF(OR(I49="Conciliado",I49="Diferencia"),G49-D49,"")</x:f>
      </x:c>
      <x:c r="I49" s="15" t="str">
        <x:f>IF(COUNTA(A49:G49)=0,"",IF(AND(F49&lt;&gt;"",COUNTIF($F$9:$F$208,"="&amp;SUBSTITUTE(SUBSTITUTE(SUBSTITUTE(F49,"~","~~"),"*","~*"),"?","~?"))&gt;1),"Referencia repetida",IF(AND(NOT(COUNTA(E49:G49)=0),OR(NOT(ISNUMBER(E49)),E49&lt;=0,F49="",NOT(ISNUMBER(G49)),G49&lt;=0)),"Revisar datos banco",IF(COUNTA(A49:D49)=0,"Sin venta asociada",IF(OR(B49="",NOT(ISNUMBER(D49)),D49&lt;=0),"Revisar datos cobro",IF(COUNTA(E49:G49)=0,"Pendiente",IF(D49=G49,"Conciliado","Diferencia")))))))</x:f>
      </x:c>
      <x:c r="J49" s="13"/>
    </x:row>
    <x:row r="50" ht="20" customHeight="1">
      <x:c r="A50" s="16"/>
      <x:c r="B50" s="17"/>
      <x:c r="C50" s="13"/>
      <x:c r="D50" s="18"/>
      <x:c r="E50" s="16"/>
      <x:c r="F50" s="17"/>
      <x:c r="G50" s="18"/>
      <x:c r="H50" s="19" t="str">
        <x:f>IF(OR(I50="Conciliado",I50="Diferencia"),G50-D50,"")</x:f>
      </x:c>
      <x:c r="I50" s="15" t="str">
        <x:f>IF(COUNTA(A50:G50)=0,"",IF(AND(F50&lt;&gt;"",COUNTIF($F$9:$F$208,"="&amp;SUBSTITUTE(SUBSTITUTE(SUBSTITUTE(F50,"~","~~"),"*","~*"),"?","~?"))&gt;1),"Referencia repetida",IF(AND(NOT(COUNTA(E50:G50)=0),OR(NOT(ISNUMBER(E50)),E50&lt;=0,F50="",NOT(ISNUMBER(G50)),G50&lt;=0)),"Revisar datos banco",IF(COUNTA(A50:D50)=0,"Sin venta asociada",IF(OR(B50="",NOT(ISNUMBER(D50)),D50&lt;=0),"Revisar datos cobro",IF(COUNTA(E50:G50)=0,"Pendiente",IF(D50=G50,"Conciliado","Diferencia")))))))</x:f>
      </x:c>
      <x:c r="J50" s="13"/>
    </x:row>
    <x:row r="51" ht="20" customHeight="1">
      <x:c r="A51" s="16"/>
      <x:c r="B51" s="17"/>
      <x:c r="C51" s="13"/>
      <x:c r="D51" s="18"/>
      <x:c r="E51" s="16"/>
      <x:c r="F51" s="17"/>
      <x:c r="G51" s="18"/>
      <x:c r="H51" s="19" t="str">
        <x:f>IF(OR(I51="Conciliado",I51="Diferencia"),G51-D51,"")</x:f>
      </x:c>
      <x:c r="I51" s="15" t="str">
        <x:f>IF(COUNTA(A51:G51)=0,"",IF(AND(F51&lt;&gt;"",COUNTIF($F$9:$F$208,"="&amp;SUBSTITUTE(SUBSTITUTE(SUBSTITUTE(F51,"~","~~"),"*","~*"),"?","~?"))&gt;1),"Referencia repetida",IF(AND(NOT(COUNTA(E51:G51)=0),OR(NOT(ISNUMBER(E51)),E51&lt;=0,F51="",NOT(ISNUMBER(G51)),G51&lt;=0)),"Revisar datos banco",IF(COUNTA(A51:D51)=0,"Sin venta asociada",IF(OR(B51="",NOT(ISNUMBER(D51)),D51&lt;=0),"Revisar datos cobro",IF(COUNTA(E51:G51)=0,"Pendiente",IF(D51=G51,"Conciliado","Diferencia")))))))</x:f>
      </x:c>
      <x:c r="J51" s="13"/>
    </x:row>
    <x:row r="52" ht="20" customHeight="1">
      <x:c r="A52" s="16"/>
      <x:c r="B52" s="17"/>
      <x:c r="C52" s="13"/>
      <x:c r="D52" s="18"/>
      <x:c r="E52" s="16"/>
      <x:c r="F52" s="17"/>
      <x:c r="G52" s="18"/>
      <x:c r="H52" s="19" t="str">
        <x:f>IF(OR(I52="Conciliado",I52="Diferencia"),G52-D52,"")</x:f>
      </x:c>
      <x:c r="I52" s="15" t="str">
        <x:f>IF(COUNTA(A52:G52)=0,"",IF(AND(F52&lt;&gt;"",COUNTIF($F$9:$F$208,"="&amp;SUBSTITUTE(SUBSTITUTE(SUBSTITUTE(F52,"~","~~"),"*","~*"),"?","~?"))&gt;1),"Referencia repetida",IF(AND(NOT(COUNTA(E52:G52)=0),OR(NOT(ISNUMBER(E52)),E52&lt;=0,F52="",NOT(ISNUMBER(G52)),G52&lt;=0)),"Revisar datos banco",IF(COUNTA(A52:D52)=0,"Sin venta asociada",IF(OR(B52="",NOT(ISNUMBER(D52)),D52&lt;=0),"Revisar datos cobro",IF(COUNTA(E52:G52)=0,"Pendiente",IF(D52=G52,"Conciliado","Diferencia")))))))</x:f>
      </x:c>
      <x:c r="J52" s="13"/>
    </x:row>
    <x:row r="53" ht="20" customHeight="1">
      <x:c r="A53" s="16"/>
      <x:c r="B53" s="17"/>
      <x:c r="C53" s="13"/>
      <x:c r="D53" s="18"/>
      <x:c r="E53" s="16"/>
      <x:c r="F53" s="17"/>
      <x:c r="G53" s="18"/>
      <x:c r="H53" s="19" t="str">
        <x:f>IF(OR(I53="Conciliado",I53="Diferencia"),G53-D53,"")</x:f>
      </x:c>
      <x:c r="I53" s="15" t="str">
        <x:f>IF(COUNTA(A53:G53)=0,"",IF(AND(F53&lt;&gt;"",COUNTIF($F$9:$F$208,"="&amp;SUBSTITUTE(SUBSTITUTE(SUBSTITUTE(F53,"~","~~"),"*","~*"),"?","~?"))&gt;1),"Referencia repetida",IF(AND(NOT(COUNTA(E53:G53)=0),OR(NOT(ISNUMBER(E53)),E53&lt;=0,F53="",NOT(ISNUMBER(G53)),G53&lt;=0)),"Revisar datos banco",IF(COUNTA(A53:D53)=0,"Sin venta asociada",IF(OR(B53="",NOT(ISNUMBER(D53)),D53&lt;=0),"Revisar datos cobro",IF(COUNTA(E53:G53)=0,"Pendiente",IF(D53=G53,"Conciliado","Diferencia")))))))</x:f>
      </x:c>
      <x:c r="J53" s="13"/>
    </x:row>
    <x:row r="54" ht="20" customHeight="1">
      <x:c r="A54" s="16"/>
      <x:c r="B54" s="17"/>
      <x:c r="C54" s="13"/>
      <x:c r="D54" s="18"/>
      <x:c r="E54" s="16"/>
      <x:c r="F54" s="17"/>
      <x:c r="G54" s="18"/>
      <x:c r="H54" s="19" t="str">
        <x:f>IF(OR(I54="Conciliado",I54="Diferencia"),G54-D54,"")</x:f>
      </x:c>
      <x:c r="I54" s="15" t="str">
        <x:f>IF(COUNTA(A54:G54)=0,"",IF(AND(F54&lt;&gt;"",COUNTIF($F$9:$F$208,"="&amp;SUBSTITUTE(SUBSTITUTE(SUBSTITUTE(F54,"~","~~"),"*","~*"),"?","~?"))&gt;1),"Referencia repetida",IF(AND(NOT(COUNTA(E54:G54)=0),OR(NOT(ISNUMBER(E54)),E54&lt;=0,F54="",NOT(ISNUMBER(G54)),G54&lt;=0)),"Revisar datos banco",IF(COUNTA(A54:D54)=0,"Sin venta asociada",IF(OR(B54="",NOT(ISNUMBER(D54)),D54&lt;=0),"Revisar datos cobro",IF(COUNTA(E54:G54)=0,"Pendiente",IF(D54=G54,"Conciliado","Diferencia")))))))</x:f>
      </x:c>
      <x:c r="J54" s="13"/>
    </x:row>
    <x:row r="55" ht="20" customHeight="1">
      <x:c r="A55" s="16"/>
      <x:c r="B55" s="17"/>
      <x:c r="C55" s="13"/>
      <x:c r="D55" s="18"/>
      <x:c r="E55" s="16"/>
      <x:c r="F55" s="17"/>
      <x:c r="G55" s="18"/>
      <x:c r="H55" s="19" t="str">
        <x:f>IF(OR(I55="Conciliado",I55="Diferencia"),G55-D55,"")</x:f>
      </x:c>
      <x:c r="I55" s="15" t="str">
        <x:f>IF(COUNTA(A55:G55)=0,"",IF(AND(F55&lt;&gt;"",COUNTIF($F$9:$F$208,"="&amp;SUBSTITUTE(SUBSTITUTE(SUBSTITUTE(F55,"~","~~"),"*","~*"),"?","~?"))&gt;1),"Referencia repetida",IF(AND(NOT(COUNTA(E55:G55)=0),OR(NOT(ISNUMBER(E55)),E55&lt;=0,F55="",NOT(ISNUMBER(G55)),G55&lt;=0)),"Revisar datos banco",IF(COUNTA(A55:D55)=0,"Sin venta asociada",IF(OR(B55="",NOT(ISNUMBER(D55)),D55&lt;=0),"Revisar datos cobro",IF(COUNTA(E55:G55)=0,"Pendiente",IF(D55=G55,"Conciliado","Diferencia")))))))</x:f>
      </x:c>
      <x:c r="J55" s="13"/>
    </x:row>
    <x:row r="56" ht="20" customHeight="1">
      <x:c r="A56" s="16"/>
      <x:c r="B56" s="17"/>
      <x:c r="C56" s="13"/>
      <x:c r="D56" s="18"/>
      <x:c r="E56" s="16"/>
      <x:c r="F56" s="17"/>
      <x:c r="G56" s="18"/>
      <x:c r="H56" s="19" t="str">
        <x:f>IF(OR(I56="Conciliado",I56="Diferencia"),G56-D56,"")</x:f>
      </x:c>
      <x:c r="I56" s="15" t="str">
        <x:f>IF(COUNTA(A56:G56)=0,"",IF(AND(F56&lt;&gt;"",COUNTIF($F$9:$F$208,"="&amp;SUBSTITUTE(SUBSTITUTE(SUBSTITUTE(F56,"~","~~"),"*","~*"),"?","~?"))&gt;1),"Referencia repetida",IF(AND(NOT(COUNTA(E56:G56)=0),OR(NOT(ISNUMBER(E56)),E56&lt;=0,F56="",NOT(ISNUMBER(G56)),G56&lt;=0)),"Revisar datos banco",IF(COUNTA(A56:D56)=0,"Sin venta asociada",IF(OR(B56="",NOT(ISNUMBER(D56)),D56&lt;=0),"Revisar datos cobro",IF(COUNTA(E56:G56)=0,"Pendiente",IF(D56=G56,"Conciliado","Diferencia")))))))</x:f>
      </x:c>
      <x:c r="J56" s="13"/>
    </x:row>
    <x:row r="57" ht="20" customHeight="1">
      <x:c r="A57" s="16"/>
      <x:c r="B57" s="17"/>
      <x:c r="C57" s="13"/>
      <x:c r="D57" s="18"/>
      <x:c r="E57" s="16"/>
      <x:c r="F57" s="17"/>
      <x:c r="G57" s="18"/>
      <x:c r="H57" s="19" t="str">
        <x:f>IF(OR(I57="Conciliado",I57="Diferencia"),G57-D57,"")</x:f>
      </x:c>
      <x:c r="I57" s="15" t="str">
        <x:f>IF(COUNTA(A57:G57)=0,"",IF(AND(F57&lt;&gt;"",COUNTIF($F$9:$F$208,"="&amp;SUBSTITUTE(SUBSTITUTE(SUBSTITUTE(F57,"~","~~"),"*","~*"),"?","~?"))&gt;1),"Referencia repetida",IF(AND(NOT(COUNTA(E57:G57)=0),OR(NOT(ISNUMBER(E57)),E57&lt;=0,F57="",NOT(ISNUMBER(G57)),G57&lt;=0)),"Revisar datos banco",IF(COUNTA(A57:D57)=0,"Sin venta asociada",IF(OR(B57="",NOT(ISNUMBER(D57)),D57&lt;=0),"Revisar datos cobro",IF(COUNTA(E57:G57)=0,"Pendiente",IF(D57=G57,"Conciliado","Diferencia")))))))</x:f>
      </x:c>
      <x:c r="J57" s="13"/>
    </x:row>
    <x:row r="58" ht="20" customHeight="1">
      <x:c r="A58" s="16"/>
      <x:c r="B58" s="17"/>
      <x:c r="C58" s="13"/>
      <x:c r="D58" s="18"/>
      <x:c r="E58" s="16"/>
      <x:c r="F58" s="17"/>
      <x:c r="G58" s="18"/>
      <x:c r="H58" s="19" t="str">
        <x:f>IF(OR(I58="Conciliado",I58="Diferencia"),G58-D58,"")</x:f>
      </x:c>
      <x:c r="I58" s="15" t="str">
        <x:f>IF(COUNTA(A58:G58)=0,"",IF(AND(F58&lt;&gt;"",COUNTIF($F$9:$F$208,"="&amp;SUBSTITUTE(SUBSTITUTE(SUBSTITUTE(F58,"~","~~"),"*","~*"),"?","~?"))&gt;1),"Referencia repetida",IF(AND(NOT(COUNTA(E58:G58)=0),OR(NOT(ISNUMBER(E58)),E58&lt;=0,F58="",NOT(ISNUMBER(G58)),G58&lt;=0)),"Revisar datos banco",IF(COUNTA(A58:D58)=0,"Sin venta asociada",IF(OR(B58="",NOT(ISNUMBER(D58)),D58&lt;=0),"Revisar datos cobro",IF(COUNTA(E58:G58)=0,"Pendiente",IF(D58=G58,"Conciliado","Diferencia")))))))</x:f>
      </x:c>
      <x:c r="J58" s="13"/>
    </x:row>
    <x:row r="59" ht="20" customHeight="1">
      <x:c r="A59" s="16"/>
      <x:c r="B59" s="17"/>
      <x:c r="C59" s="13"/>
      <x:c r="D59" s="18"/>
      <x:c r="E59" s="16"/>
      <x:c r="F59" s="17"/>
      <x:c r="G59" s="18"/>
      <x:c r="H59" s="19" t="str">
        <x:f>IF(OR(I59="Conciliado",I59="Diferencia"),G59-D59,"")</x:f>
      </x:c>
      <x:c r="I59" s="15" t="str">
        <x:f>IF(COUNTA(A59:G59)=0,"",IF(AND(F59&lt;&gt;"",COUNTIF($F$9:$F$208,"="&amp;SUBSTITUTE(SUBSTITUTE(SUBSTITUTE(F59,"~","~~"),"*","~*"),"?","~?"))&gt;1),"Referencia repetida",IF(AND(NOT(COUNTA(E59:G59)=0),OR(NOT(ISNUMBER(E59)),E59&lt;=0,F59="",NOT(ISNUMBER(G59)),G59&lt;=0)),"Revisar datos banco",IF(COUNTA(A59:D59)=0,"Sin venta asociada",IF(OR(B59="",NOT(ISNUMBER(D59)),D59&lt;=0),"Revisar datos cobro",IF(COUNTA(E59:G59)=0,"Pendiente",IF(D59=G59,"Conciliado","Diferencia")))))))</x:f>
      </x:c>
      <x:c r="J59" s="13"/>
    </x:row>
    <x:row r="60" ht="20" customHeight="1">
      <x:c r="A60" s="16"/>
      <x:c r="B60" s="17"/>
      <x:c r="C60" s="13"/>
      <x:c r="D60" s="18"/>
      <x:c r="E60" s="16"/>
      <x:c r="F60" s="17"/>
      <x:c r="G60" s="18"/>
      <x:c r="H60" s="19" t="str">
        <x:f>IF(OR(I60="Conciliado",I60="Diferencia"),G60-D60,"")</x:f>
      </x:c>
      <x:c r="I60" s="15" t="str">
        <x:f>IF(COUNTA(A60:G60)=0,"",IF(AND(F60&lt;&gt;"",COUNTIF($F$9:$F$208,"="&amp;SUBSTITUTE(SUBSTITUTE(SUBSTITUTE(F60,"~","~~"),"*","~*"),"?","~?"))&gt;1),"Referencia repetida",IF(AND(NOT(COUNTA(E60:G60)=0),OR(NOT(ISNUMBER(E60)),E60&lt;=0,F60="",NOT(ISNUMBER(G60)),G60&lt;=0)),"Revisar datos banco",IF(COUNTA(A60:D60)=0,"Sin venta asociada",IF(OR(B60="",NOT(ISNUMBER(D60)),D60&lt;=0),"Revisar datos cobro",IF(COUNTA(E60:G60)=0,"Pendiente",IF(D60=G60,"Conciliado","Diferencia")))))))</x:f>
      </x:c>
      <x:c r="J60" s="13"/>
    </x:row>
    <x:row r="61" ht="20" customHeight="1">
      <x:c r="A61" s="16"/>
      <x:c r="B61" s="17"/>
      <x:c r="C61" s="13"/>
      <x:c r="D61" s="18"/>
      <x:c r="E61" s="16"/>
      <x:c r="F61" s="17"/>
      <x:c r="G61" s="18"/>
      <x:c r="H61" s="19" t="str">
        <x:f>IF(OR(I61="Conciliado",I61="Diferencia"),G61-D61,"")</x:f>
      </x:c>
      <x:c r="I61" s="15" t="str">
        <x:f>IF(COUNTA(A61:G61)=0,"",IF(AND(F61&lt;&gt;"",COUNTIF($F$9:$F$208,"="&amp;SUBSTITUTE(SUBSTITUTE(SUBSTITUTE(F61,"~","~~"),"*","~*"),"?","~?"))&gt;1),"Referencia repetida",IF(AND(NOT(COUNTA(E61:G61)=0),OR(NOT(ISNUMBER(E61)),E61&lt;=0,F61="",NOT(ISNUMBER(G61)),G61&lt;=0)),"Revisar datos banco",IF(COUNTA(A61:D61)=0,"Sin venta asociada",IF(OR(B61="",NOT(ISNUMBER(D61)),D61&lt;=0),"Revisar datos cobro",IF(COUNTA(E61:G61)=0,"Pendiente",IF(D61=G61,"Conciliado","Diferencia")))))))</x:f>
      </x:c>
      <x:c r="J61" s="13"/>
    </x:row>
    <x:row r="62" ht="20" customHeight="1">
      <x:c r="A62" s="16"/>
      <x:c r="B62" s="17"/>
      <x:c r="C62" s="13"/>
      <x:c r="D62" s="18"/>
      <x:c r="E62" s="16"/>
      <x:c r="F62" s="17"/>
      <x:c r="G62" s="18"/>
      <x:c r="H62" s="19" t="str">
        <x:f>IF(OR(I62="Conciliado",I62="Diferencia"),G62-D62,"")</x:f>
      </x:c>
      <x:c r="I62" s="15" t="str">
        <x:f>IF(COUNTA(A62:G62)=0,"",IF(AND(F62&lt;&gt;"",COUNTIF($F$9:$F$208,"="&amp;SUBSTITUTE(SUBSTITUTE(SUBSTITUTE(F62,"~","~~"),"*","~*"),"?","~?"))&gt;1),"Referencia repetida",IF(AND(NOT(COUNTA(E62:G62)=0),OR(NOT(ISNUMBER(E62)),E62&lt;=0,F62="",NOT(ISNUMBER(G62)),G62&lt;=0)),"Revisar datos banco",IF(COUNTA(A62:D62)=0,"Sin venta asociada",IF(OR(B62="",NOT(ISNUMBER(D62)),D62&lt;=0),"Revisar datos cobro",IF(COUNTA(E62:G62)=0,"Pendiente",IF(D62=G62,"Conciliado","Diferencia")))))))</x:f>
      </x:c>
      <x:c r="J62" s="13"/>
    </x:row>
    <x:row r="63" ht="20" customHeight="1">
      <x:c r="A63" s="16"/>
      <x:c r="B63" s="17"/>
      <x:c r="C63" s="13"/>
      <x:c r="D63" s="18"/>
      <x:c r="E63" s="16"/>
      <x:c r="F63" s="17"/>
      <x:c r="G63" s="18"/>
      <x:c r="H63" s="19" t="str">
        <x:f>IF(OR(I63="Conciliado",I63="Diferencia"),G63-D63,"")</x:f>
      </x:c>
      <x:c r="I63" s="15" t="str">
        <x:f>IF(COUNTA(A63:G63)=0,"",IF(AND(F63&lt;&gt;"",COUNTIF($F$9:$F$208,"="&amp;SUBSTITUTE(SUBSTITUTE(SUBSTITUTE(F63,"~","~~"),"*","~*"),"?","~?"))&gt;1),"Referencia repetida",IF(AND(NOT(COUNTA(E63:G63)=0),OR(NOT(ISNUMBER(E63)),E63&lt;=0,F63="",NOT(ISNUMBER(G63)),G63&lt;=0)),"Revisar datos banco",IF(COUNTA(A63:D63)=0,"Sin venta asociada",IF(OR(B63="",NOT(ISNUMBER(D63)),D63&lt;=0),"Revisar datos cobro",IF(COUNTA(E63:G63)=0,"Pendiente",IF(D63=G63,"Conciliado","Diferencia")))))))</x:f>
      </x:c>
      <x:c r="J63" s="13"/>
    </x:row>
    <x:row r="64" ht="20" customHeight="1">
      <x:c r="A64" s="16"/>
      <x:c r="B64" s="17"/>
      <x:c r="C64" s="13"/>
      <x:c r="D64" s="18"/>
      <x:c r="E64" s="16"/>
      <x:c r="F64" s="17"/>
      <x:c r="G64" s="18"/>
      <x:c r="H64" s="19" t="str">
        <x:f>IF(OR(I64="Conciliado",I64="Diferencia"),G64-D64,"")</x:f>
      </x:c>
      <x:c r="I64" s="15" t="str">
        <x:f>IF(COUNTA(A64:G64)=0,"",IF(AND(F64&lt;&gt;"",COUNTIF($F$9:$F$208,"="&amp;SUBSTITUTE(SUBSTITUTE(SUBSTITUTE(F64,"~","~~"),"*","~*"),"?","~?"))&gt;1),"Referencia repetida",IF(AND(NOT(COUNTA(E64:G64)=0),OR(NOT(ISNUMBER(E64)),E64&lt;=0,F64="",NOT(ISNUMBER(G64)),G64&lt;=0)),"Revisar datos banco",IF(COUNTA(A64:D64)=0,"Sin venta asociada",IF(OR(B64="",NOT(ISNUMBER(D64)),D64&lt;=0),"Revisar datos cobro",IF(COUNTA(E64:G64)=0,"Pendiente",IF(D64=G64,"Conciliado","Diferencia")))))))</x:f>
      </x:c>
      <x:c r="J64" s="13"/>
    </x:row>
    <x:row r="65" ht="20" customHeight="1">
      <x:c r="A65" s="16"/>
      <x:c r="B65" s="17"/>
      <x:c r="C65" s="13"/>
      <x:c r="D65" s="18"/>
      <x:c r="E65" s="16"/>
      <x:c r="F65" s="17"/>
      <x:c r="G65" s="18"/>
      <x:c r="H65" s="19" t="str">
        <x:f>IF(OR(I65="Conciliado",I65="Diferencia"),G65-D65,"")</x:f>
      </x:c>
      <x:c r="I65" s="15" t="str">
        <x:f>IF(COUNTA(A65:G65)=0,"",IF(AND(F65&lt;&gt;"",COUNTIF($F$9:$F$208,"="&amp;SUBSTITUTE(SUBSTITUTE(SUBSTITUTE(F65,"~","~~"),"*","~*"),"?","~?"))&gt;1),"Referencia repetida",IF(AND(NOT(COUNTA(E65:G65)=0),OR(NOT(ISNUMBER(E65)),E65&lt;=0,F65="",NOT(ISNUMBER(G65)),G65&lt;=0)),"Revisar datos banco",IF(COUNTA(A65:D65)=0,"Sin venta asociada",IF(OR(B65="",NOT(ISNUMBER(D65)),D65&lt;=0),"Revisar datos cobro",IF(COUNTA(E65:G65)=0,"Pendiente",IF(D65=G65,"Conciliado","Diferencia")))))))</x:f>
      </x:c>
      <x:c r="J65" s="13"/>
    </x:row>
    <x:row r="66" ht="20" customHeight="1">
      <x:c r="A66" s="16"/>
      <x:c r="B66" s="17"/>
      <x:c r="C66" s="13"/>
      <x:c r="D66" s="18"/>
      <x:c r="E66" s="16"/>
      <x:c r="F66" s="17"/>
      <x:c r="G66" s="18"/>
      <x:c r="H66" s="19" t="str">
        <x:f>IF(OR(I66="Conciliado",I66="Diferencia"),G66-D66,"")</x:f>
      </x:c>
      <x:c r="I66" s="15" t="str">
        <x:f>IF(COUNTA(A66:G66)=0,"",IF(AND(F66&lt;&gt;"",COUNTIF($F$9:$F$208,"="&amp;SUBSTITUTE(SUBSTITUTE(SUBSTITUTE(F66,"~","~~"),"*","~*"),"?","~?"))&gt;1),"Referencia repetida",IF(AND(NOT(COUNTA(E66:G66)=0),OR(NOT(ISNUMBER(E66)),E66&lt;=0,F66="",NOT(ISNUMBER(G66)),G66&lt;=0)),"Revisar datos banco",IF(COUNTA(A66:D66)=0,"Sin venta asociada",IF(OR(B66="",NOT(ISNUMBER(D66)),D66&lt;=0),"Revisar datos cobro",IF(COUNTA(E66:G66)=0,"Pendiente",IF(D66=G66,"Conciliado","Diferencia")))))))</x:f>
      </x:c>
      <x:c r="J66" s="13"/>
    </x:row>
    <x:row r="67" ht="20" customHeight="1">
      <x:c r="A67" s="16"/>
      <x:c r="B67" s="17"/>
      <x:c r="C67" s="13"/>
      <x:c r="D67" s="18"/>
      <x:c r="E67" s="16"/>
      <x:c r="F67" s="17"/>
      <x:c r="G67" s="18"/>
      <x:c r="H67" s="19" t="str">
        <x:f>IF(OR(I67="Conciliado",I67="Diferencia"),G67-D67,"")</x:f>
      </x:c>
      <x:c r="I67" s="15" t="str">
        <x:f>IF(COUNTA(A67:G67)=0,"",IF(AND(F67&lt;&gt;"",COUNTIF($F$9:$F$208,"="&amp;SUBSTITUTE(SUBSTITUTE(SUBSTITUTE(F67,"~","~~"),"*","~*"),"?","~?"))&gt;1),"Referencia repetida",IF(AND(NOT(COUNTA(E67:G67)=0),OR(NOT(ISNUMBER(E67)),E67&lt;=0,F67="",NOT(ISNUMBER(G67)),G67&lt;=0)),"Revisar datos banco",IF(COUNTA(A67:D67)=0,"Sin venta asociada",IF(OR(B67="",NOT(ISNUMBER(D67)),D67&lt;=0),"Revisar datos cobro",IF(COUNTA(E67:G67)=0,"Pendiente",IF(D67=G67,"Conciliado","Diferencia")))))))</x:f>
      </x:c>
      <x:c r="J67" s="13"/>
    </x:row>
    <x:row r="68" ht="20" customHeight="1">
      <x:c r="A68" s="16"/>
      <x:c r="B68" s="17"/>
      <x:c r="C68" s="13"/>
      <x:c r="D68" s="18"/>
      <x:c r="E68" s="16"/>
      <x:c r="F68" s="17"/>
      <x:c r="G68" s="18"/>
      <x:c r="H68" s="19" t="str">
        <x:f>IF(OR(I68="Conciliado",I68="Diferencia"),G68-D68,"")</x:f>
      </x:c>
      <x:c r="I68" s="15" t="str">
        <x:f>IF(COUNTA(A68:G68)=0,"",IF(AND(F68&lt;&gt;"",COUNTIF($F$9:$F$208,"="&amp;SUBSTITUTE(SUBSTITUTE(SUBSTITUTE(F68,"~","~~"),"*","~*"),"?","~?"))&gt;1),"Referencia repetida",IF(AND(NOT(COUNTA(E68:G68)=0),OR(NOT(ISNUMBER(E68)),E68&lt;=0,F68="",NOT(ISNUMBER(G68)),G68&lt;=0)),"Revisar datos banco",IF(COUNTA(A68:D68)=0,"Sin venta asociada",IF(OR(B68="",NOT(ISNUMBER(D68)),D68&lt;=0),"Revisar datos cobro",IF(COUNTA(E68:G68)=0,"Pendiente",IF(D68=G68,"Conciliado","Diferencia")))))))</x:f>
      </x:c>
      <x:c r="J68" s="13"/>
    </x:row>
    <x:row r="69" ht="20" customHeight="1">
      <x:c r="A69" s="16"/>
      <x:c r="B69" s="17"/>
      <x:c r="C69" s="13"/>
      <x:c r="D69" s="18"/>
      <x:c r="E69" s="16"/>
      <x:c r="F69" s="17"/>
      <x:c r="G69" s="18"/>
      <x:c r="H69" s="19" t="str">
        <x:f>IF(OR(I69="Conciliado",I69="Diferencia"),G69-D69,"")</x:f>
      </x:c>
      <x:c r="I69" s="15" t="str">
        <x:f>IF(COUNTA(A69:G69)=0,"",IF(AND(F69&lt;&gt;"",COUNTIF($F$9:$F$208,"="&amp;SUBSTITUTE(SUBSTITUTE(SUBSTITUTE(F69,"~","~~"),"*","~*"),"?","~?"))&gt;1),"Referencia repetida",IF(AND(NOT(COUNTA(E69:G69)=0),OR(NOT(ISNUMBER(E69)),E69&lt;=0,F69="",NOT(ISNUMBER(G69)),G69&lt;=0)),"Revisar datos banco",IF(COUNTA(A69:D69)=0,"Sin venta asociada",IF(OR(B69="",NOT(ISNUMBER(D69)),D69&lt;=0),"Revisar datos cobro",IF(COUNTA(E69:G69)=0,"Pendiente",IF(D69=G69,"Conciliado","Diferencia")))))))</x:f>
      </x:c>
      <x:c r="J69" s="13"/>
    </x:row>
    <x:row r="70" ht="20" customHeight="1">
      <x:c r="A70" s="16"/>
      <x:c r="B70" s="17"/>
      <x:c r="C70" s="13"/>
      <x:c r="D70" s="18"/>
      <x:c r="E70" s="16"/>
      <x:c r="F70" s="17"/>
      <x:c r="G70" s="18"/>
      <x:c r="H70" s="19" t="str">
        <x:f>IF(OR(I70="Conciliado",I70="Diferencia"),G70-D70,"")</x:f>
      </x:c>
      <x:c r="I70" s="15" t="str">
        <x:f>IF(COUNTA(A70:G70)=0,"",IF(AND(F70&lt;&gt;"",COUNTIF($F$9:$F$208,"="&amp;SUBSTITUTE(SUBSTITUTE(SUBSTITUTE(F70,"~","~~"),"*","~*"),"?","~?"))&gt;1),"Referencia repetida",IF(AND(NOT(COUNTA(E70:G70)=0),OR(NOT(ISNUMBER(E70)),E70&lt;=0,F70="",NOT(ISNUMBER(G70)),G70&lt;=0)),"Revisar datos banco",IF(COUNTA(A70:D70)=0,"Sin venta asociada",IF(OR(B70="",NOT(ISNUMBER(D70)),D70&lt;=0),"Revisar datos cobro",IF(COUNTA(E70:G70)=0,"Pendiente",IF(D70=G70,"Conciliado","Diferencia")))))))</x:f>
      </x:c>
      <x:c r="J70" s="13"/>
    </x:row>
    <x:row r="71" ht="20" customHeight="1">
      <x:c r="A71" s="16"/>
      <x:c r="B71" s="17"/>
      <x:c r="C71" s="13"/>
      <x:c r="D71" s="18"/>
      <x:c r="E71" s="16"/>
      <x:c r="F71" s="17"/>
      <x:c r="G71" s="18"/>
      <x:c r="H71" s="19" t="str">
        <x:f>IF(OR(I71="Conciliado",I71="Diferencia"),G71-D71,"")</x:f>
      </x:c>
      <x:c r="I71" s="15" t="str">
        <x:f>IF(COUNTA(A71:G71)=0,"",IF(AND(F71&lt;&gt;"",COUNTIF($F$9:$F$208,"="&amp;SUBSTITUTE(SUBSTITUTE(SUBSTITUTE(F71,"~","~~"),"*","~*"),"?","~?"))&gt;1),"Referencia repetida",IF(AND(NOT(COUNTA(E71:G71)=0),OR(NOT(ISNUMBER(E71)),E71&lt;=0,F71="",NOT(ISNUMBER(G71)),G71&lt;=0)),"Revisar datos banco",IF(COUNTA(A71:D71)=0,"Sin venta asociada",IF(OR(B71="",NOT(ISNUMBER(D71)),D71&lt;=0),"Revisar datos cobro",IF(COUNTA(E71:G71)=0,"Pendiente",IF(D71=G71,"Conciliado","Diferencia")))))))</x:f>
      </x:c>
      <x:c r="J71" s="13"/>
    </x:row>
    <x:row r="72" ht="20" customHeight="1">
      <x:c r="A72" s="16"/>
      <x:c r="B72" s="17"/>
      <x:c r="C72" s="13"/>
      <x:c r="D72" s="18"/>
      <x:c r="E72" s="16"/>
      <x:c r="F72" s="17"/>
      <x:c r="G72" s="18"/>
      <x:c r="H72" s="19" t="str">
        <x:f>IF(OR(I72="Conciliado",I72="Diferencia"),G72-D72,"")</x:f>
      </x:c>
      <x:c r="I72" s="15" t="str">
        <x:f>IF(COUNTA(A72:G72)=0,"",IF(AND(F72&lt;&gt;"",COUNTIF($F$9:$F$208,"="&amp;SUBSTITUTE(SUBSTITUTE(SUBSTITUTE(F72,"~","~~"),"*","~*"),"?","~?"))&gt;1),"Referencia repetida",IF(AND(NOT(COUNTA(E72:G72)=0),OR(NOT(ISNUMBER(E72)),E72&lt;=0,F72="",NOT(ISNUMBER(G72)),G72&lt;=0)),"Revisar datos banco",IF(COUNTA(A72:D72)=0,"Sin venta asociada",IF(OR(B72="",NOT(ISNUMBER(D72)),D72&lt;=0),"Revisar datos cobro",IF(COUNTA(E72:G72)=0,"Pendiente",IF(D72=G72,"Conciliado","Diferencia")))))))</x:f>
      </x:c>
      <x:c r="J72" s="13"/>
    </x:row>
    <x:row r="73" ht="20" customHeight="1">
      <x:c r="A73" s="16"/>
      <x:c r="B73" s="17"/>
      <x:c r="C73" s="13"/>
      <x:c r="D73" s="18"/>
      <x:c r="E73" s="16"/>
      <x:c r="F73" s="17"/>
      <x:c r="G73" s="18"/>
      <x:c r="H73" s="19" t="str">
        <x:f>IF(OR(I73="Conciliado",I73="Diferencia"),G73-D73,"")</x:f>
      </x:c>
      <x:c r="I73" s="15" t="str">
        <x:f>IF(COUNTA(A73:G73)=0,"",IF(AND(F73&lt;&gt;"",COUNTIF($F$9:$F$208,"="&amp;SUBSTITUTE(SUBSTITUTE(SUBSTITUTE(F73,"~","~~"),"*","~*"),"?","~?"))&gt;1),"Referencia repetida",IF(AND(NOT(COUNTA(E73:G73)=0),OR(NOT(ISNUMBER(E73)),E73&lt;=0,F73="",NOT(ISNUMBER(G73)),G73&lt;=0)),"Revisar datos banco",IF(COUNTA(A73:D73)=0,"Sin venta asociada",IF(OR(B73="",NOT(ISNUMBER(D73)),D73&lt;=0),"Revisar datos cobro",IF(COUNTA(E73:G73)=0,"Pendiente",IF(D73=G73,"Conciliado","Diferencia")))))))</x:f>
      </x:c>
      <x:c r="J73" s="13"/>
    </x:row>
    <x:row r="74" ht="20" customHeight="1">
      <x:c r="A74" s="16"/>
      <x:c r="B74" s="17"/>
      <x:c r="C74" s="13"/>
      <x:c r="D74" s="18"/>
      <x:c r="E74" s="16"/>
      <x:c r="F74" s="17"/>
      <x:c r="G74" s="18"/>
      <x:c r="H74" s="19" t="str">
        <x:f>IF(OR(I74="Conciliado",I74="Diferencia"),G74-D74,"")</x:f>
      </x:c>
      <x:c r="I74" s="15" t="str">
        <x:f>IF(COUNTA(A74:G74)=0,"",IF(AND(F74&lt;&gt;"",COUNTIF($F$9:$F$208,"="&amp;SUBSTITUTE(SUBSTITUTE(SUBSTITUTE(F74,"~","~~"),"*","~*"),"?","~?"))&gt;1),"Referencia repetida",IF(AND(NOT(COUNTA(E74:G74)=0),OR(NOT(ISNUMBER(E74)),E74&lt;=0,F74="",NOT(ISNUMBER(G74)),G74&lt;=0)),"Revisar datos banco",IF(COUNTA(A74:D74)=0,"Sin venta asociada",IF(OR(B74="",NOT(ISNUMBER(D74)),D74&lt;=0),"Revisar datos cobro",IF(COUNTA(E74:G74)=0,"Pendiente",IF(D74=G74,"Conciliado","Diferencia")))))))</x:f>
      </x:c>
      <x:c r="J74" s="13"/>
    </x:row>
    <x:row r="75" ht="20" customHeight="1">
      <x:c r="A75" s="16"/>
      <x:c r="B75" s="17"/>
      <x:c r="C75" s="13"/>
      <x:c r="D75" s="18"/>
      <x:c r="E75" s="16"/>
      <x:c r="F75" s="17"/>
      <x:c r="G75" s="18"/>
      <x:c r="H75" s="19" t="str">
        <x:f>IF(OR(I75="Conciliado",I75="Diferencia"),G75-D75,"")</x:f>
      </x:c>
      <x:c r="I75" s="15" t="str">
        <x:f>IF(COUNTA(A75:G75)=0,"",IF(AND(F75&lt;&gt;"",COUNTIF($F$9:$F$208,"="&amp;SUBSTITUTE(SUBSTITUTE(SUBSTITUTE(F75,"~","~~"),"*","~*"),"?","~?"))&gt;1),"Referencia repetida",IF(AND(NOT(COUNTA(E75:G75)=0),OR(NOT(ISNUMBER(E75)),E75&lt;=0,F75="",NOT(ISNUMBER(G75)),G75&lt;=0)),"Revisar datos banco",IF(COUNTA(A75:D75)=0,"Sin venta asociada",IF(OR(B75="",NOT(ISNUMBER(D75)),D75&lt;=0),"Revisar datos cobro",IF(COUNTA(E75:G75)=0,"Pendiente",IF(D75=G75,"Conciliado","Diferencia")))))))</x:f>
      </x:c>
      <x:c r="J75" s="13"/>
    </x:row>
    <x:row r="76" ht="20" customHeight="1">
      <x:c r="A76" s="16"/>
      <x:c r="B76" s="17"/>
      <x:c r="C76" s="13"/>
      <x:c r="D76" s="18"/>
      <x:c r="E76" s="16"/>
      <x:c r="F76" s="17"/>
      <x:c r="G76" s="18"/>
      <x:c r="H76" s="19" t="str">
        <x:f>IF(OR(I76="Conciliado",I76="Diferencia"),G76-D76,"")</x:f>
      </x:c>
      <x:c r="I76" s="15" t="str">
        <x:f>IF(COUNTA(A76:G76)=0,"",IF(AND(F76&lt;&gt;"",COUNTIF($F$9:$F$208,"="&amp;SUBSTITUTE(SUBSTITUTE(SUBSTITUTE(F76,"~","~~"),"*","~*"),"?","~?"))&gt;1),"Referencia repetida",IF(AND(NOT(COUNTA(E76:G76)=0),OR(NOT(ISNUMBER(E76)),E76&lt;=0,F76="",NOT(ISNUMBER(G76)),G76&lt;=0)),"Revisar datos banco",IF(COUNTA(A76:D76)=0,"Sin venta asociada",IF(OR(B76="",NOT(ISNUMBER(D76)),D76&lt;=0),"Revisar datos cobro",IF(COUNTA(E76:G76)=0,"Pendiente",IF(D76=G76,"Conciliado","Diferencia")))))))</x:f>
      </x:c>
      <x:c r="J76" s="13"/>
    </x:row>
    <x:row r="77" ht="20" customHeight="1">
      <x:c r="A77" s="16"/>
      <x:c r="B77" s="17"/>
      <x:c r="C77" s="13"/>
      <x:c r="D77" s="18"/>
      <x:c r="E77" s="16"/>
      <x:c r="F77" s="17"/>
      <x:c r="G77" s="18"/>
      <x:c r="H77" s="19" t="str">
        <x:f>IF(OR(I77="Conciliado",I77="Diferencia"),G77-D77,"")</x:f>
      </x:c>
      <x:c r="I77" s="15" t="str">
        <x:f>IF(COUNTA(A77:G77)=0,"",IF(AND(F77&lt;&gt;"",COUNTIF($F$9:$F$208,"="&amp;SUBSTITUTE(SUBSTITUTE(SUBSTITUTE(F77,"~","~~"),"*","~*"),"?","~?"))&gt;1),"Referencia repetida",IF(AND(NOT(COUNTA(E77:G77)=0),OR(NOT(ISNUMBER(E77)),E77&lt;=0,F77="",NOT(ISNUMBER(G77)),G77&lt;=0)),"Revisar datos banco",IF(COUNTA(A77:D77)=0,"Sin venta asociada",IF(OR(B77="",NOT(ISNUMBER(D77)),D77&lt;=0),"Revisar datos cobro",IF(COUNTA(E77:G77)=0,"Pendiente",IF(D77=G77,"Conciliado","Diferencia")))))))</x:f>
      </x:c>
      <x:c r="J77" s="13"/>
    </x:row>
    <x:row r="78" ht="20" customHeight="1">
      <x:c r="A78" s="16"/>
      <x:c r="B78" s="17"/>
      <x:c r="C78" s="13"/>
      <x:c r="D78" s="18"/>
      <x:c r="E78" s="16"/>
      <x:c r="F78" s="17"/>
      <x:c r="G78" s="18"/>
      <x:c r="H78" s="19" t="str">
        <x:f>IF(OR(I78="Conciliado",I78="Diferencia"),G78-D78,"")</x:f>
      </x:c>
      <x:c r="I78" s="15" t="str">
        <x:f>IF(COUNTA(A78:G78)=0,"",IF(AND(F78&lt;&gt;"",COUNTIF($F$9:$F$208,"="&amp;SUBSTITUTE(SUBSTITUTE(SUBSTITUTE(F78,"~","~~"),"*","~*"),"?","~?"))&gt;1),"Referencia repetida",IF(AND(NOT(COUNTA(E78:G78)=0),OR(NOT(ISNUMBER(E78)),E78&lt;=0,F78="",NOT(ISNUMBER(G78)),G78&lt;=0)),"Revisar datos banco",IF(COUNTA(A78:D78)=0,"Sin venta asociada",IF(OR(B78="",NOT(ISNUMBER(D78)),D78&lt;=0),"Revisar datos cobro",IF(COUNTA(E78:G78)=0,"Pendiente",IF(D78=G78,"Conciliado","Diferencia")))))))</x:f>
      </x:c>
      <x:c r="J78" s="13"/>
    </x:row>
    <x:row r="79" ht="20" customHeight="1">
      <x:c r="A79" s="16"/>
      <x:c r="B79" s="17"/>
      <x:c r="C79" s="13"/>
      <x:c r="D79" s="18"/>
      <x:c r="E79" s="16"/>
      <x:c r="F79" s="17"/>
      <x:c r="G79" s="18"/>
      <x:c r="H79" s="19" t="str">
        <x:f>IF(OR(I79="Conciliado",I79="Diferencia"),G79-D79,"")</x:f>
      </x:c>
      <x:c r="I79" s="15" t="str">
        <x:f>IF(COUNTA(A79:G79)=0,"",IF(AND(F79&lt;&gt;"",COUNTIF($F$9:$F$208,"="&amp;SUBSTITUTE(SUBSTITUTE(SUBSTITUTE(F79,"~","~~"),"*","~*"),"?","~?"))&gt;1),"Referencia repetida",IF(AND(NOT(COUNTA(E79:G79)=0),OR(NOT(ISNUMBER(E79)),E79&lt;=0,F79="",NOT(ISNUMBER(G79)),G79&lt;=0)),"Revisar datos banco",IF(COUNTA(A79:D79)=0,"Sin venta asociada",IF(OR(B79="",NOT(ISNUMBER(D79)),D79&lt;=0),"Revisar datos cobro",IF(COUNTA(E79:G79)=0,"Pendiente",IF(D79=G79,"Conciliado","Diferencia")))))))</x:f>
      </x:c>
      <x:c r="J79" s="13"/>
    </x:row>
    <x:row r="80" ht="20" customHeight="1">
      <x:c r="A80" s="16"/>
      <x:c r="B80" s="17"/>
      <x:c r="C80" s="13"/>
      <x:c r="D80" s="18"/>
      <x:c r="E80" s="16"/>
      <x:c r="F80" s="17"/>
      <x:c r="G80" s="18"/>
      <x:c r="H80" s="19" t="str">
        <x:f>IF(OR(I80="Conciliado",I80="Diferencia"),G80-D80,"")</x:f>
      </x:c>
      <x:c r="I80" s="15" t="str">
        <x:f>IF(COUNTA(A80:G80)=0,"",IF(AND(F80&lt;&gt;"",COUNTIF($F$9:$F$208,"="&amp;SUBSTITUTE(SUBSTITUTE(SUBSTITUTE(F80,"~","~~"),"*","~*"),"?","~?"))&gt;1),"Referencia repetida",IF(AND(NOT(COUNTA(E80:G80)=0),OR(NOT(ISNUMBER(E80)),E80&lt;=0,F80="",NOT(ISNUMBER(G80)),G80&lt;=0)),"Revisar datos banco",IF(COUNTA(A80:D80)=0,"Sin venta asociada",IF(OR(B80="",NOT(ISNUMBER(D80)),D80&lt;=0),"Revisar datos cobro",IF(COUNTA(E80:G80)=0,"Pendiente",IF(D80=G80,"Conciliado","Diferencia")))))))</x:f>
      </x:c>
      <x:c r="J80" s="13"/>
    </x:row>
    <x:row r="81" ht="20" customHeight="1">
      <x:c r="A81" s="16"/>
      <x:c r="B81" s="17"/>
      <x:c r="C81" s="13"/>
      <x:c r="D81" s="18"/>
      <x:c r="E81" s="16"/>
      <x:c r="F81" s="17"/>
      <x:c r="G81" s="18"/>
      <x:c r="H81" s="19" t="str">
        <x:f>IF(OR(I81="Conciliado",I81="Diferencia"),G81-D81,"")</x:f>
      </x:c>
      <x:c r="I81" s="15" t="str">
        <x:f>IF(COUNTA(A81:G81)=0,"",IF(AND(F81&lt;&gt;"",COUNTIF($F$9:$F$208,"="&amp;SUBSTITUTE(SUBSTITUTE(SUBSTITUTE(F81,"~","~~"),"*","~*"),"?","~?"))&gt;1),"Referencia repetida",IF(AND(NOT(COUNTA(E81:G81)=0),OR(NOT(ISNUMBER(E81)),E81&lt;=0,F81="",NOT(ISNUMBER(G81)),G81&lt;=0)),"Revisar datos banco",IF(COUNTA(A81:D81)=0,"Sin venta asociada",IF(OR(B81="",NOT(ISNUMBER(D81)),D81&lt;=0),"Revisar datos cobro",IF(COUNTA(E81:G81)=0,"Pendiente",IF(D81=G81,"Conciliado","Diferencia")))))))</x:f>
      </x:c>
      <x:c r="J81" s="13"/>
    </x:row>
    <x:row r="82" ht="20" customHeight="1">
      <x:c r="A82" s="16"/>
      <x:c r="B82" s="17"/>
      <x:c r="C82" s="13"/>
      <x:c r="D82" s="18"/>
      <x:c r="E82" s="16"/>
      <x:c r="F82" s="17"/>
      <x:c r="G82" s="18"/>
      <x:c r="H82" s="19" t="str">
        <x:f>IF(OR(I82="Conciliado",I82="Diferencia"),G82-D82,"")</x:f>
      </x:c>
      <x:c r="I82" s="15" t="str">
        <x:f>IF(COUNTA(A82:G82)=0,"",IF(AND(F82&lt;&gt;"",COUNTIF($F$9:$F$208,"="&amp;SUBSTITUTE(SUBSTITUTE(SUBSTITUTE(F82,"~","~~"),"*","~*"),"?","~?"))&gt;1),"Referencia repetida",IF(AND(NOT(COUNTA(E82:G82)=0),OR(NOT(ISNUMBER(E82)),E82&lt;=0,F82="",NOT(ISNUMBER(G82)),G82&lt;=0)),"Revisar datos banco",IF(COUNTA(A82:D82)=0,"Sin venta asociada",IF(OR(B82="",NOT(ISNUMBER(D82)),D82&lt;=0),"Revisar datos cobro",IF(COUNTA(E82:G82)=0,"Pendiente",IF(D82=G82,"Conciliado","Diferencia")))))))</x:f>
      </x:c>
      <x:c r="J82" s="13"/>
    </x:row>
    <x:row r="83" ht="20" customHeight="1">
      <x:c r="A83" s="16"/>
      <x:c r="B83" s="17"/>
      <x:c r="C83" s="13"/>
      <x:c r="D83" s="18"/>
      <x:c r="E83" s="16"/>
      <x:c r="F83" s="17"/>
      <x:c r="G83" s="18"/>
      <x:c r="H83" s="19" t="str">
        <x:f>IF(OR(I83="Conciliado",I83="Diferencia"),G83-D83,"")</x:f>
      </x:c>
      <x:c r="I83" s="15" t="str">
        <x:f>IF(COUNTA(A83:G83)=0,"",IF(AND(F83&lt;&gt;"",COUNTIF($F$9:$F$208,"="&amp;SUBSTITUTE(SUBSTITUTE(SUBSTITUTE(F83,"~","~~"),"*","~*"),"?","~?"))&gt;1),"Referencia repetida",IF(AND(NOT(COUNTA(E83:G83)=0),OR(NOT(ISNUMBER(E83)),E83&lt;=0,F83="",NOT(ISNUMBER(G83)),G83&lt;=0)),"Revisar datos banco",IF(COUNTA(A83:D83)=0,"Sin venta asociada",IF(OR(B83="",NOT(ISNUMBER(D83)),D83&lt;=0),"Revisar datos cobro",IF(COUNTA(E83:G83)=0,"Pendiente",IF(D83=G83,"Conciliado","Diferencia")))))))</x:f>
      </x:c>
      <x:c r="J83" s="13"/>
    </x:row>
    <x:row r="84" ht="20" customHeight="1">
      <x:c r="A84" s="16"/>
      <x:c r="B84" s="17"/>
      <x:c r="C84" s="13"/>
      <x:c r="D84" s="18"/>
      <x:c r="E84" s="16"/>
      <x:c r="F84" s="17"/>
      <x:c r="G84" s="18"/>
      <x:c r="H84" s="19" t="str">
        <x:f>IF(OR(I84="Conciliado",I84="Diferencia"),G84-D84,"")</x:f>
      </x:c>
      <x:c r="I84" s="15" t="str">
        <x:f>IF(COUNTA(A84:G84)=0,"",IF(AND(F84&lt;&gt;"",COUNTIF($F$9:$F$208,"="&amp;SUBSTITUTE(SUBSTITUTE(SUBSTITUTE(F84,"~","~~"),"*","~*"),"?","~?"))&gt;1),"Referencia repetida",IF(AND(NOT(COUNTA(E84:G84)=0),OR(NOT(ISNUMBER(E84)),E84&lt;=0,F84="",NOT(ISNUMBER(G84)),G84&lt;=0)),"Revisar datos banco",IF(COUNTA(A84:D84)=0,"Sin venta asociada",IF(OR(B84="",NOT(ISNUMBER(D84)),D84&lt;=0),"Revisar datos cobro",IF(COUNTA(E84:G84)=0,"Pendiente",IF(D84=G84,"Conciliado","Diferencia")))))))</x:f>
      </x:c>
      <x:c r="J84" s="13"/>
    </x:row>
    <x:row r="85" ht="20" customHeight="1">
      <x:c r="A85" s="16"/>
      <x:c r="B85" s="17"/>
      <x:c r="C85" s="13"/>
      <x:c r="D85" s="18"/>
      <x:c r="E85" s="16"/>
      <x:c r="F85" s="17"/>
      <x:c r="G85" s="18"/>
      <x:c r="H85" s="19" t="str">
        <x:f>IF(OR(I85="Conciliado",I85="Diferencia"),G85-D85,"")</x:f>
      </x:c>
      <x:c r="I85" s="15" t="str">
        <x:f>IF(COUNTA(A85:G85)=0,"",IF(AND(F85&lt;&gt;"",COUNTIF($F$9:$F$208,"="&amp;SUBSTITUTE(SUBSTITUTE(SUBSTITUTE(F85,"~","~~"),"*","~*"),"?","~?"))&gt;1),"Referencia repetida",IF(AND(NOT(COUNTA(E85:G85)=0),OR(NOT(ISNUMBER(E85)),E85&lt;=0,F85="",NOT(ISNUMBER(G85)),G85&lt;=0)),"Revisar datos banco",IF(COUNTA(A85:D85)=0,"Sin venta asociada",IF(OR(B85="",NOT(ISNUMBER(D85)),D85&lt;=0),"Revisar datos cobro",IF(COUNTA(E85:G85)=0,"Pendiente",IF(D85=G85,"Conciliado","Diferencia")))))))</x:f>
      </x:c>
      <x:c r="J85" s="13"/>
    </x:row>
    <x:row r="86" ht="20" customHeight="1">
      <x:c r="A86" s="16"/>
      <x:c r="B86" s="17"/>
      <x:c r="C86" s="13"/>
      <x:c r="D86" s="18"/>
      <x:c r="E86" s="16"/>
      <x:c r="F86" s="17"/>
      <x:c r="G86" s="18"/>
      <x:c r="H86" s="19" t="str">
        <x:f>IF(OR(I86="Conciliado",I86="Diferencia"),G86-D86,"")</x:f>
      </x:c>
      <x:c r="I86" s="15" t="str">
        <x:f>IF(COUNTA(A86:G86)=0,"",IF(AND(F86&lt;&gt;"",COUNTIF($F$9:$F$208,"="&amp;SUBSTITUTE(SUBSTITUTE(SUBSTITUTE(F86,"~","~~"),"*","~*"),"?","~?"))&gt;1),"Referencia repetida",IF(AND(NOT(COUNTA(E86:G86)=0),OR(NOT(ISNUMBER(E86)),E86&lt;=0,F86="",NOT(ISNUMBER(G86)),G86&lt;=0)),"Revisar datos banco",IF(COUNTA(A86:D86)=0,"Sin venta asociada",IF(OR(B86="",NOT(ISNUMBER(D86)),D86&lt;=0),"Revisar datos cobro",IF(COUNTA(E86:G86)=0,"Pendiente",IF(D86=G86,"Conciliado","Diferencia")))))))</x:f>
      </x:c>
      <x:c r="J86" s="13"/>
    </x:row>
    <x:row r="87" ht="20" customHeight="1">
      <x:c r="A87" s="16"/>
      <x:c r="B87" s="17"/>
      <x:c r="C87" s="13"/>
      <x:c r="D87" s="18"/>
      <x:c r="E87" s="16"/>
      <x:c r="F87" s="17"/>
      <x:c r="G87" s="18"/>
      <x:c r="H87" s="19" t="str">
        <x:f>IF(OR(I87="Conciliado",I87="Diferencia"),G87-D87,"")</x:f>
      </x:c>
      <x:c r="I87" s="15" t="str">
        <x:f>IF(COUNTA(A87:G87)=0,"",IF(AND(F87&lt;&gt;"",COUNTIF($F$9:$F$208,"="&amp;SUBSTITUTE(SUBSTITUTE(SUBSTITUTE(F87,"~","~~"),"*","~*"),"?","~?"))&gt;1),"Referencia repetida",IF(AND(NOT(COUNTA(E87:G87)=0),OR(NOT(ISNUMBER(E87)),E87&lt;=0,F87="",NOT(ISNUMBER(G87)),G87&lt;=0)),"Revisar datos banco",IF(COUNTA(A87:D87)=0,"Sin venta asociada",IF(OR(B87="",NOT(ISNUMBER(D87)),D87&lt;=0),"Revisar datos cobro",IF(COUNTA(E87:G87)=0,"Pendiente",IF(D87=G87,"Conciliado","Diferencia")))))))</x:f>
      </x:c>
      <x:c r="J87" s="13"/>
    </x:row>
    <x:row r="88" ht="20" customHeight="1">
      <x:c r="A88" s="16"/>
      <x:c r="B88" s="17"/>
      <x:c r="C88" s="13"/>
      <x:c r="D88" s="18"/>
      <x:c r="E88" s="16"/>
      <x:c r="F88" s="17"/>
      <x:c r="G88" s="18"/>
      <x:c r="H88" s="19" t="str">
        <x:f>IF(OR(I88="Conciliado",I88="Diferencia"),G88-D88,"")</x:f>
      </x:c>
      <x:c r="I88" s="15" t="str">
        <x:f>IF(COUNTA(A88:G88)=0,"",IF(AND(F88&lt;&gt;"",COUNTIF($F$9:$F$208,"="&amp;SUBSTITUTE(SUBSTITUTE(SUBSTITUTE(F88,"~","~~"),"*","~*"),"?","~?"))&gt;1),"Referencia repetida",IF(AND(NOT(COUNTA(E88:G88)=0),OR(NOT(ISNUMBER(E88)),E88&lt;=0,F88="",NOT(ISNUMBER(G88)),G88&lt;=0)),"Revisar datos banco",IF(COUNTA(A88:D88)=0,"Sin venta asociada",IF(OR(B88="",NOT(ISNUMBER(D88)),D88&lt;=0),"Revisar datos cobro",IF(COUNTA(E88:G88)=0,"Pendiente",IF(D88=G88,"Conciliado","Diferencia")))))))</x:f>
      </x:c>
      <x:c r="J88" s="13"/>
    </x:row>
    <x:row r="89" ht="20" customHeight="1">
      <x:c r="A89" s="16"/>
      <x:c r="B89" s="17"/>
      <x:c r="C89" s="13"/>
      <x:c r="D89" s="18"/>
      <x:c r="E89" s="16"/>
      <x:c r="F89" s="17"/>
      <x:c r="G89" s="18"/>
      <x:c r="H89" s="19" t="str">
        <x:f>IF(OR(I89="Conciliado",I89="Diferencia"),G89-D89,"")</x:f>
      </x:c>
      <x:c r="I89" s="15" t="str">
        <x:f>IF(COUNTA(A89:G89)=0,"",IF(AND(F89&lt;&gt;"",COUNTIF($F$9:$F$208,"="&amp;SUBSTITUTE(SUBSTITUTE(SUBSTITUTE(F89,"~","~~"),"*","~*"),"?","~?"))&gt;1),"Referencia repetida",IF(AND(NOT(COUNTA(E89:G89)=0),OR(NOT(ISNUMBER(E89)),E89&lt;=0,F89="",NOT(ISNUMBER(G89)),G89&lt;=0)),"Revisar datos banco",IF(COUNTA(A89:D89)=0,"Sin venta asociada",IF(OR(B89="",NOT(ISNUMBER(D89)),D89&lt;=0),"Revisar datos cobro",IF(COUNTA(E89:G89)=0,"Pendiente",IF(D89=G89,"Conciliado","Diferencia")))))))</x:f>
      </x:c>
      <x:c r="J89" s="13"/>
    </x:row>
    <x:row r="90" ht="20" customHeight="1">
      <x:c r="A90" s="16"/>
      <x:c r="B90" s="17"/>
      <x:c r="C90" s="13"/>
      <x:c r="D90" s="18"/>
      <x:c r="E90" s="16"/>
      <x:c r="F90" s="17"/>
      <x:c r="G90" s="18"/>
      <x:c r="H90" s="19" t="str">
        <x:f>IF(OR(I90="Conciliado",I90="Diferencia"),G90-D90,"")</x:f>
      </x:c>
      <x:c r="I90" s="15" t="str">
        <x:f>IF(COUNTA(A90:G90)=0,"",IF(AND(F90&lt;&gt;"",COUNTIF($F$9:$F$208,"="&amp;SUBSTITUTE(SUBSTITUTE(SUBSTITUTE(F90,"~","~~"),"*","~*"),"?","~?"))&gt;1),"Referencia repetida",IF(AND(NOT(COUNTA(E90:G90)=0),OR(NOT(ISNUMBER(E90)),E90&lt;=0,F90="",NOT(ISNUMBER(G90)),G90&lt;=0)),"Revisar datos banco",IF(COUNTA(A90:D90)=0,"Sin venta asociada",IF(OR(B90="",NOT(ISNUMBER(D90)),D90&lt;=0),"Revisar datos cobro",IF(COUNTA(E90:G90)=0,"Pendiente",IF(D90=G90,"Conciliado","Diferencia")))))))</x:f>
      </x:c>
      <x:c r="J90" s="13"/>
    </x:row>
    <x:row r="91" ht="20" customHeight="1">
      <x:c r="A91" s="16"/>
      <x:c r="B91" s="17"/>
      <x:c r="C91" s="13"/>
      <x:c r="D91" s="18"/>
      <x:c r="E91" s="16"/>
      <x:c r="F91" s="17"/>
      <x:c r="G91" s="18"/>
      <x:c r="H91" s="19" t="str">
        <x:f>IF(OR(I91="Conciliado",I91="Diferencia"),G91-D91,"")</x:f>
      </x:c>
      <x:c r="I91" s="15" t="str">
        <x:f>IF(COUNTA(A91:G91)=0,"",IF(AND(F91&lt;&gt;"",COUNTIF($F$9:$F$208,"="&amp;SUBSTITUTE(SUBSTITUTE(SUBSTITUTE(F91,"~","~~"),"*","~*"),"?","~?"))&gt;1),"Referencia repetida",IF(AND(NOT(COUNTA(E91:G91)=0),OR(NOT(ISNUMBER(E91)),E91&lt;=0,F91="",NOT(ISNUMBER(G91)),G91&lt;=0)),"Revisar datos banco",IF(COUNTA(A91:D91)=0,"Sin venta asociada",IF(OR(B91="",NOT(ISNUMBER(D91)),D91&lt;=0),"Revisar datos cobro",IF(COUNTA(E91:G91)=0,"Pendiente",IF(D91=G91,"Conciliado","Diferencia")))))))</x:f>
      </x:c>
      <x:c r="J91" s="13"/>
    </x:row>
    <x:row r="92" ht="20" customHeight="1">
      <x:c r="A92" s="16"/>
      <x:c r="B92" s="17"/>
      <x:c r="C92" s="13"/>
      <x:c r="D92" s="18"/>
      <x:c r="E92" s="16"/>
      <x:c r="F92" s="17"/>
      <x:c r="G92" s="18"/>
      <x:c r="H92" s="19" t="str">
        <x:f>IF(OR(I92="Conciliado",I92="Diferencia"),G92-D92,"")</x:f>
      </x:c>
      <x:c r="I92" s="15" t="str">
        <x:f>IF(COUNTA(A92:G92)=0,"",IF(AND(F92&lt;&gt;"",COUNTIF($F$9:$F$208,"="&amp;SUBSTITUTE(SUBSTITUTE(SUBSTITUTE(F92,"~","~~"),"*","~*"),"?","~?"))&gt;1),"Referencia repetida",IF(AND(NOT(COUNTA(E92:G92)=0),OR(NOT(ISNUMBER(E92)),E92&lt;=0,F92="",NOT(ISNUMBER(G92)),G92&lt;=0)),"Revisar datos banco",IF(COUNTA(A92:D92)=0,"Sin venta asociada",IF(OR(B92="",NOT(ISNUMBER(D92)),D92&lt;=0),"Revisar datos cobro",IF(COUNTA(E92:G92)=0,"Pendiente",IF(D92=G92,"Conciliado","Diferencia")))))))</x:f>
      </x:c>
      <x:c r="J92" s="13"/>
    </x:row>
    <x:row r="93" ht="20" customHeight="1">
      <x:c r="A93" s="16"/>
      <x:c r="B93" s="17"/>
      <x:c r="C93" s="13"/>
      <x:c r="D93" s="18"/>
      <x:c r="E93" s="16"/>
      <x:c r="F93" s="17"/>
      <x:c r="G93" s="18"/>
      <x:c r="H93" s="19" t="str">
        <x:f>IF(OR(I93="Conciliado",I93="Diferencia"),G93-D93,"")</x:f>
      </x:c>
      <x:c r="I93" s="15" t="str">
        <x:f>IF(COUNTA(A93:G93)=0,"",IF(AND(F93&lt;&gt;"",COUNTIF($F$9:$F$208,"="&amp;SUBSTITUTE(SUBSTITUTE(SUBSTITUTE(F93,"~","~~"),"*","~*"),"?","~?"))&gt;1),"Referencia repetida",IF(AND(NOT(COUNTA(E93:G93)=0),OR(NOT(ISNUMBER(E93)),E93&lt;=0,F93="",NOT(ISNUMBER(G93)),G93&lt;=0)),"Revisar datos banco",IF(COUNTA(A93:D93)=0,"Sin venta asociada",IF(OR(B93="",NOT(ISNUMBER(D93)),D93&lt;=0),"Revisar datos cobro",IF(COUNTA(E93:G93)=0,"Pendiente",IF(D93=G93,"Conciliado","Diferencia")))))))</x:f>
      </x:c>
      <x:c r="J93" s="13"/>
    </x:row>
    <x:row r="94" ht="20" customHeight="1">
      <x:c r="A94" s="16"/>
      <x:c r="B94" s="17"/>
      <x:c r="C94" s="13"/>
      <x:c r="D94" s="18"/>
      <x:c r="E94" s="16"/>
      <x:c r="F94" s="17"/>
      <x:c r="G94" s="18"/>
      <x:c r="H94" s="19" t="str">
        <x:f>IF(OR(I94="Conciliado",I94="Diferencia"),G94-D94,"")</x:f>
      </x:c>
      <x:c r="I94" s="15" t="str">
        <x:f>IF(COUNTA(A94:G94)=0,"",IF(AND(F94&lt;&gt;"",COUNTIF($F$9:$F$208,"="&amp;SUBSTITUTE(SUBSTITUTE(SUBSTITUTE(F94,"~","~~"),"*","~*"),"?","~?"))&gt;1),"Referencia repetida",IF(AND(NOT(COUNTA(E94:G94)=0),OR(NOT(ISNUMBER(E94)),E94&lt;=0,F94="",NOT(ISNUMBER(G94)),G94&lt;=0)),"Revisar datos banco",IF(COUNTA(A94:D94)=0,"Sin venta asociada",IF(OR(B94="",NOT(ISNUMBER(D94)),D94&lt;=0),"Revisar datos cobro",IF(COUNTA(E94:G94)=0,"Pendiente",IF(D94=G94,"Conciliado","Diferencia")))))))</x:f>
      </x:c>
      <x:c r="J94" s="13"/>
    </x:row>
    <x:row r="95" ht="20" customHeight="1">
      <x:c r="A95" s="16"/>
      <x:c r="B95" s="17"/>
      <x:c r="C95" s="13"/>
      <x:c r="D95" s="18"/>
      <x:c r="E95" s="16"/>
      <x:c r="F95" s="17"/>
      <x:c r="G95" s="18"/>
      <x:c r="H95" s="19" t="str">
        <x:f>IF(OR(I95="Conciliado",I95="Diferencia"),G95-D95,"")</x:f>
      </x:c>
      <x:c r="I95" s="15" t="str">
        <x:f>IF(COUNTA(A95:G95)=0,"",IF(AND(F95&lt;&gt;"",COUNTIF($F$9:$F$208,"="&amp;SUBSTITUTE(SUBSTITUTE(SUBSTITUTE(F95,"~","~~"),"*","~*"),"?","~?"))&gt;1),"Referencia repetida",IF(AND(NOT(COUNTA(E95:G95)=0),OR(NOT(ISNUMBER(E95)),E95&lt;=0,F95="",NOT(ISNUMBER(G95)),G95&lt;=0)),"Revisar datos banco",IF(COUNTA(A95:D95)=0,"Sin venta asociada",IF(OR(B95="",NOT(ISNUMBER(D95)),D95&lt;=0),"Revisar datos cobro",IF(COUNTA(E95:G95)=0,"Pendiente",IF(D95=G95,"Conciliado","Diferencia")))))))</x:f>
      </x:c>
      <x:c r="J95" s="13"/>
    </x:row>
    <x:row r="96" ht="20" customHeight="1">
      <x:c r="A96" s="16"/>
      <x:c r="B96" s="17"/>
      <x:c r="C96" s="13"/>
      <x:c r="D96" s="18"/>
      <x:c r="E96" s="16"/>
      <x:c r="F96" s="17"/>
      <x:c r="G96" s="18"/>
      <x:c r="H96" s="19" t="str">
        <x:f>IF(OR(I96="Conciliado",I96="Diferencia"),G96-D96,"")</x:f>
      </x:c>
      <x:c r="I96" s="15" t="str">
        <x:f>IF(COUNTA(A96:G96)=0,"",IF(AND(F96&lt;&gt;"",COUNTIF($F$9:$F$208,"="&amp;SUBSTITUTE(SUBSTITUTE(SUBSTITUTE(F96,"~","~~"),"*","~*"),"?","~?"))&gt;1),"Referencia repetida",IF(AND(NOT(COUNTA(E96:G96)=0),OR(NOT(ISNUMBER(E96)),E96&lt;=0,F96="",NOT(ISNUMBER(G96)),G96&lt;=0)),"Revisar datos banco",IF(COUNTA(A96:D96)=0,"Sin venta asociada",IF(OR(B96="",NOT(ISNUMBER(D96)),D96&lt;=0),"Revisar datos cobro",IF(COUNTA(E96:G96)=0,"Pendiente",IF(D96=G96,"Conciliado","Diferencia")))))))</x:f>
      </x:c>
      <x:c r="J96" s="13"/>
    </x:row>
    <x:row r="97" ht="20" customHeight="1">
      <x:c r="A97" s="16"/>
      <x:c r="B97" s="17"/>
      <x:c r="C97" s="13"/>
      <x:c r="D97" s="18"/>
      <x:c r="E97" s="16"/>
      <x:c r="F97" s="17"/>
      <x:c r="G97" s="18"/>
      <x:c r="H97" s="19" t="str">
        <x:f>IF(OR(I97="Conciliado",I97="Diferencia"),G97-D97,"")</x:f>
      </x:c>
      <x:c r="I97" s="15" t="str">
        <x:f>IF(COUNTA(A97:G97)=0,"",IF(AND(F97&lt;&gt;"",COUNTIF($F$9:$F$208,"="&amp;SUBSTITUTE(SUBSTITUTE(SUBSTITUTE(F97,"~","~~"),"*","~*"),"?","~?"))&gt;1),"Referencia repetida",IF(AND(NOT(COUNTA(E97:G97)=0),OR(NOT(ISNUMBER(E97)),E97&lt;=0,F97="",NOT(ISNUMBER(G97)),G97&lt;=0)),"Revisar datos banco",IF(COUNTA(A97:D97)=0,"Sin venta asociada",IF(OR(B97="",NOT(ISNUMBER(D97)),D97&lt;=0),"Revisar datos cobro",IF(COUNTA(E97:G97)=0,"Pendiente",IF(D97=G97,"Conciliado","Diferencia")))))))</x:f>
      </x:c>
      <x:c r="J97" s="13"/>
    </x:row>
    <x:row r="98" ht="20" customHeight="1">
      <x:c r="A98" s="16"/>
      <x:c r="B98" s="17"/>
      <x:c r="C98" s="13"/>
      <x:c r="D98" s="18"/>
      <x:c r="E98" s="16"/>
      <x:c r="F98" s="17"/>
      <x:c r="G98" s="18"/>
      <x:c r="H98" s="19" t="str">
        <x:f>IF(OR(I98="Conciliado",I98="Diferencia"),G98-D98,"")</x:f>
      </x:c>
      <x:c r="I98" s="15" t="str">
        <x:f>IF(COUNTA(A98:G98)=0,"",IF(AND(F98&lt;&gt;"",COUNTIF($F$9:$F$208,"="&amp;SUBSTITUTE(SUBSTITUTE(SUBSTITUTE(F98,"~","~~"),"*","~*"),"?","~?"))&gt;1),"Referencia repetida",IF(AND(NOT(COUNTA(E98:G98)=0),OR(NOT(ISNUMBER(E98)),E98&lt;=0,F98="",NOT(ISNUMBER(G98)),G98&lt;=0)),"Revisar datos banco",IF(COUNTA(A98:D98)=0,"Sin venta asociada",IF(OR(B98="",NOT(ISNUMBER(D98)),D98&lt;=0),"Revisar datos cobro",IF(COUNTA(E98:G98)=0,"Pendiente",IF(D98=G98,"Conciliado","Diferencia")))))))</x:f>
      </x:c>
      <x:c r="J98" s="13"/>
    </x:row>
    <x:row r="99" ht="20" customHeight="1">
      <x:c r="A99" s="16"/>
      <x:c r="B99" s="17"/>
      <x:c r="C99" s="13"/>
      <x:c r="D99" s="18"/>
      <x:c r="E99" s="16"/>
      <x:c r="F99" s="17"/>
      <x:c r="G99" s="18"/>
      <x:c r="H99" s="19" t="str">
        <x:f>IF(OR(I99="Conciliado",I99="Diferencia"),G99-D99,"")</x:f>
      </x:c>
      <x:c r="I99" s="15" t="str">
        <x:f>IF(COUNTA(A99:G99)=0,"",IF(AND(F99&lt;&gt;"",COUNTIF($F$9:$F$208,"="&amp;SUBSTITUTE(SUBSTITUTE(SUBSTITUTE(F99,"~","~~"),"*","~*"),"?","~?"))&gt;1),"Referencia repetida",IF(AND(NOT(COUNTA(E99:G99)=0),OR(NOT(ISNUMBER(E99)),E99&lt;=0,F99="",NOT(ISNUMBER(G99)),G99&lt;=0)),"Revisar datos banco",IF(COUNTA(A99:D99)=0,"Sin venta asociada",IF(OR(B99="",NOT(ISNUMBER(D99)),D99&lt;=0),"Revisar datos cobro",IF(COUNTA(E99:G99)=0,"Pendiente",IF(D99=G99,"Conciliado","Diferencia")))))))</x:f>
      </x:c>
      <x:c r="J99" s="13"/>
    </x:row>
    <x:row r="100" ht="20" customHeight="1">
      <x:c r="A100" s="16"/>
      <x:c r="B100" s="17"/>
      <x:c r="C100" s="13"/>
      <x:c r="D100" s="18"/>
      <x:c r="E100" s="16"/>
      <x:c r="F100" s="17"/>
      <x:c r="G100" s="18"/>
      <x:c r="H100" s="19" t="str">
        <x:f>IF(OR(I100="Conciliado",I100="Diferencia"),G100-D100,"")</x:f>
      </x:c>
      <x:c r="I100" s="15" t="str">
        <x:f>IF(COUNTA(A100:G100)=0,"",IF(AND(F100&lt;&gt;"",COUNTIF($F$9:$F$208,"="&amp;SUBSTITUTE(SUBSTITUTE(SUBSTITUTE(F100,"~","~~"),"*","~*"),"?","~?"))&gt;1),"Referencia repetida",IF(AND(NOT(COUNTA(E100:G100)=0),OR(NOT(ISNUMBER(E100)),E100&lt;=0,F100="",NOT(ISNUMBER(G100)),G100&lt;=0)),"Revisar datos banco",IF(COUNTA(A100:D100)=0,"Sin venta asociada",IF(OR(B100="",NOT(ISNUMBER(D100)),D100&lt;=0),"Revisar datos cobro",IF(COUNTA(E100:G100)=0,"Pendiente",IF(D100=G100,"Conciliado","Diferencia")))))))</x:f>
      </x:c>
      <x:c r="J100" s="13"/>
    </x:row>
    <x:row r="101" ht="20" customHeight="1">
      <x:c r="A101" s="16"/>
      <x:c r="B101" s="17"/>
      <x:c r="C101" s="13"/>
      <x:c r="D101" s="18"/>
      <x:c r="E101" s="16"/>
      <x:c r="F101" s="17"/>
      <x:c r="G101" s="18"/>
      <x:c r="H101" s="19" t="str">
        <x:f>IF(OR(I101="Conciliado",I101="Diferencia"),G101-D101,"")</x:f>
      </x:c>
      <x:c r="I101" s="15" t="str">
        <x:f>IF(COUNTA(A101:G101)=0,"",IF(AND(F101&lt;&gt;"",COUNTIF($F$9:$F$208,"="&amp;SUBSTITUTE(SUBSTITUTE(SUBSTITUTE(F101,"~","~~"),"*","~*"),"?","~?"))&gt;1),"Referencia repetida",IF(AND(NOT(COUNTA(E101:G101)=0),OR(NOT(ISNUMBER(E101)),E101&lt;=0,F101="",NOT(ISNUMBER(G101)),G101&lt;=0)),"Revisar datos banco",IF(COUNTA(A101:D101)=0,"Sin venta asociada",IF(OR(B101="",NOT(ISNUMBER(D101)),D101&lt;=0),"Revisar datos cobro",IF(COUNTA(E101:G101)=0,"Pendiente",IF(D101=G101,"Conciliado","Diferencia")))))))</x:f>
      </x:c>
      <x:c r="J101" s="13"/>
    </x:row>
    <x:row r="102" ht="20" customHeight="1">
      <x:c r="A102" s="16"/>
      <x:c r="B102" s="17"/>
      <x:c r="C102" s="13"/>
      <x:c r="D102" s="18"/>
      <x:c r="E102" s="16"/>
      <x:c r="F102" s="17"/>
      <x:c r="G102" s="18"/>
      <x:c r="H102" s="19" t="str">
        <x:f>IF(OR(I102="Conciliado",I102="Diferencia"),G102-D102,"")</x:f>
      </x:c>
      <x:c r="I102" s="15" t="str">
        <x:f>IF(COUNTA(A102:G102)=0,"",IF(AND(F102&lt;&gt;"",COUNTIF($F$9:$F$208,"="&amp;SUBSTITUTE(SUBSTITUTE(SUBSTITUTE(F102,"~","~~"),"*","~*"),"?","~?"))&gt;1),"Referencia repetida",IF(AND(NOT(COUNTA(E102:G102)=0),OR(NOT(ISNUMBER(E102)),E102&lt;=0,F102="",NOT(ISNUMBER(G102)),G102&lt;=0)),"Revisar datos banco",IF(COUNTA(A102:D102)=0,"Sin venta asociada",IF(OR(B102="",NOT(ISNUMBER(D102)),D102&lt;=0),"Revisar datos cobro",IF(COUNTA(E102:G102)=0,"Pendiente",IF(D102=G102,"Conciliado","Diferencia")))))))</x:f>
      </x:c>
      <x:c r="J102" s="13"/>
    </x:row>
    <x:row r="103" ht="20" customHeight="1">
      <x:c r="A103" s="16"/>
      <x:c r="B103" s="17"/>
      <x:c r="C103" s="13"/>
      <x:c r="D103" s="18"/>
      <x:c r="E103" s="16"/>
      <x:c r="F103" s="17"/>
      <x:c r="G103" s="18"/>
      <x:c r="H103" s="19" t="str">
        <x:f>IF(OR(I103="Conciliado",I103="Diferencia"),G103-D103,"")</x:f>
      </x:c>
      <x:c r="I103" s="15" t="str">
        <x:f>IF(COUNTA(A103:G103)=0,"",IF(AND(F103&lt;&gt;"",COUNTIF($F$9:$F$208,"="&amp;SUBSTITUTE(SUBSTITUTE(SUBSTITUTE(F103,"~","~~"),"*","~*"),"?","~?"))&gt;1),"Referencia repetida",IF(AND(NOT(COUNTA(E103:G103)=0),OR(NOT(ISNUMBER(E103)),E103&lt;=0,F103="",NOT(ISNUMBER(G103)),G103&lt;=0)),"Revisar datos banco",IF(COUNTA(A103:D103)=0,"Sin venta asociada",IF(OR(B103="",NOT(ISNUMBER(D103)),D103&lt;=0),"Revisar datos cobro",IF(COUNTA(E103:G103)=0,"Pendiente",IF(D103=G103,"Conciliado","Diferencia")))))))</x:f>
      </x:c>
      <x:c r="J103" s="13"/>
    </x:row>
    <x:row r="104" ht="20" customHeight="1">
      <x:c r="A104" s="16"/>
      <x:c r="B104" s="17"/>
      <x:c r="C104" s="13"/>
      <x:c r="D104" s="18"/>
      <x:c r="E104" s="16"/>
      <x:c r="F104" s="17"/>
      <x:c r="G104" s="18"/>
      <x:c r="H104" s="19" t="str">
        <x:f>IF(OR(I104="Conciliado",I104="Diferencia"),G104-D104,"")</x:f>
      </x:c>
      <x:c r="I104" s="15" t="str">
        <x:f>IF(COUNTA(A104:G104)=0,"",IF(AND(F104&lt;&gt;"",COUNTIF($F$9:$F$208,"="&amp;SUBSTITUTE(SUBSTITUTE(SUBSTITUTE(F104,"~","~~"),"*","~*"),"?","~?"))&gt;1),"Referencia repetida",IF(AND(NOT(COUNTA(E104:G104)=0),OR(NOT(ISNUMBER(E104)),E104&lt;=0,F104="",NOT(ISNUMBER(G104)),G104&lt;=0)),"Revisar datos banco",IF(COUNTA(A104:D104)=0,"Sin venta asociada",IF(OR(B104="",NOT(ISNUMBER(D104)),D104&lt;=0),"Revisar datos cobro",IF(COUNTA(E104:G104)=0,"Pendiente",IF(D104=G104,"Conciliado","Diferencia")))))))</x:f>
      </x:c>
      <x:c r="J104" s="13"/>
    </x:row>
    <x:row r="105" ht="20" customHeight="1">
      <x:c r="A105" s="16"/>
      <x:c r="B105" s="17"/>
      <x:c r="C105" s="13"/>
      <x:c r="D105" s="18"/>
      <x:c r="E105" s="16"/>
      <x:c r="F105" s="17"/>
      <x:c r="G105" s="18"/>
      <x:c r="H105" s="19" t="str">
        <x:f>IF(OR(I105="Conciliado",I105="Diferencia"),G105-D105,"")</x:f>
      </x:c>
      <x:c r="I105" s="15" t="str">
        <x:f>IF(COUNTA(A105:G105)=0,"",IF(AND(F105&lt;&gt;"",COUNTIF($F$9:$F$208,"="&amp;SUBSTITUTE(SUBSTITUTE(SUBSTITUTE(F105,"~","~~"),"*","~*"),"?","~?"))&gt;1),"Referencia repetida",IF(AND(NOT(COUNTA(E105:G105)=0),OR(NOT(ISNUMBER(E105)),E105&lt;=0,F105="",NOT(ISNUMBER(G105)),G105&lt;=0)),"Revisar datos banco",IF(COUNTA(A105:D105)=0,"Sin venta asociada",IF(OR(B105="",NOT(ISNUMBER(D105)),D105&lt;=0),"Revisar datos cobro",IF(COUNTA(E105:G105)=0,"Pendiente",IF(D105=G105,"Conciliado","Diferencia")))))))</x:f>
      </x:c>
      <x:c r="J105" s="13"/>
    </x:row>
    <x:row r="106" ht="20" customHeight="1">
      <x:c r="A106" s="16"/>
      <x:c r="B106" s="17"/>
      <x:c r="C106" s="13"/>
      <x:c r="D106" s="18"/>
      <x:c r="E106" s="16"/>
      <x:c r="F106" s="17"/>
      <x:c r="G106" s="18"/>
      <x:c r="H106" s="19" t="str">
        <x:f>IF(OR(I106="Conciliado",I106="Diferencia"),G106-D106,"")</x:f>
      </x:c>
      <x:c r="I106" s="15" t="str">
        <x:f>IF(COUNTA(A106:G106)=0,"",IF(AND(F106&lt;&gt;"",COUNTIF($F$9:$F$208,"="&amp;SUBSTITUTE(SUBSTITUTE(SUBSTITUTE(F106,"~","~~"),"*","~*"),"?","~?"))&gt;1),"Referencia repetida",IF(AND(NOT(COUNTA(E106:G106)=0),OR(NOT(ISNUMBER(E106)),E106&lt;=0,F106="",NOT(ISNUMBER(G106)),G106&lt;=0)),"Revisar datos banco",IF(COUNTA(A106:D106)=0,"Sin venta asociada",IF(OR(B106="",NOT(ISNUMBER(D106)),D106&lt;=0),"Revisar datos cobro",IF(COUNTA(E106:G106)=0,"Pendiente",IF(D106=G106,"Conciliado","Diferencia")))))))</x:f>
      </x:c>
      <x:c r="J106" s="13"/>
    </x:row>
    <x:row r="107" ht="20" customHeight="1">
      <x:c r="A107" s="16"/>
      <x:c r="B107" s="17"/>
      <x:c r="C107" s="13"/>
      <x:c r="D107" s="18"/>
      <x:c r="E107" s="16"/>
      <x:c r="F107" s="17"/>
      <x:c r="G107" s="18"/>
      <x:c r="H107" s="19" t="str">
        <x:f>IF(OR(I107="Conciliado",I107="Diferencia"),G107-D107,"")</x:f>
      </x:c>
      <x:c r="I107" s="15" t="str">
        <x:f>IF(COUNTA(A107:G107)=0,"",IF(AND(F107&lt;&gt;"",COUNTIF($F$9:$F$208,"="&amp;SUBSTITUTE(SUBSTITUTE(SUBSTITUTE(F107,"~","~~"),"*","~*"),"?","~?"))&gt;1),"Referencia repetida",IF(AND(NOT(COUNTA(E107:G107)=0),OR(NOT(ISNUMBER(E107)),E107&lt;=0,F107="",NOT(ISNUMBER(G107)),G107&lt;=0)),"Revisar datos banco",IF(COUNTA(A107:D107)=0,"Sin venta asociada",IF(OR(B107="",NOT(ISNUMBER(D107)),D107&lt;=0),"Revisar datos cobro",IF(COUNTA(E107:G107)=0,"Pendiente",IF(D107=G107,"Conciliado","Diferencia")))))))</x:f>
      </x:c>
      <x:c r="J107" s="13"/>
    </x:row>
    <x:row r="108" ht="20" customHeight="1">
      <x:c r="A108" s="16"/>
      <x:c r="B108" s="17"/>
      <x:c r="C108" s="13"/>
      <x:c r="D108" s="18"/>
      <x:c r="E108" s="16"/>
      <x:c r="F108" s="17"/>
      <x:c r="G108" s="18"/>
      <x:c r="H108" s="19" t="str">
        <x:f>IF(OR(I108="Conciliado",I108="Diferencia"),G108-D108,"")</x:f>
      </x:c>
      <x:c r="I108" s="15" t="str">
        <x:f>IF(COUNTA(A108:G108)=0,"",IF(AND(F108&lt;&gt;"",COUNTIF($F$9:$F$208,"="&amp;SUBSTITUTE(SUBSTITUTE(SUBSTITUTE(F108,"~","~~"),"*","~*"),"?","~?"))&gt;1),"Referencia repetida",IF(AND(NOT(COUNTA(E108:G108)=0),OR(NOT(ISNUMBER(E108)),E108&lt;=0,F108="",NOT(ISNUMBER(G108)),G108&lt;=0)),"Revisar datos banco",IF(COUNTA(A108:D108)=0,"Sin venta asociada",IF(OR(B108="",NOT(ISNUMBER(D108)),D108&lt;=0),"Revisar datos cobro",IF(COUNTA(E108:G108)=0,"Pendiente",IF(D108=G108,"Conciliado","Diferencia")))))))</x:f>
      </x:c>
      <x:c r="J108" s="13"/>
    </x:row>
    <x:row r="109" ht="20" customHeight="1">
      <x:c r="A109" s="16"/>
      <x:c r="B109" s="17"/>
      <x:c r="C109" s="13"/>
      <x:c r="D109" s="18"/>
      <x:c r="E109" s="16"/>
      <x:c r="F109" s="17"/>
      <x:c r="G109" s="18"/>
      <x:c r="H109" s="19" t="str">
        <x:f>IF(OR(I109="Conciliado",I109="Diferencia"),G109-D109,"")</x:f>
      </x:c>
      <x:c r="I109" s="15" t="str">
        <x:f>IF(COUNTA(A109:G109)=0,"",IF(AND(F109&lt;&gt;"",COUNTIF($F$9:$F$208,"="&amp;SUBSTITUTE(SUBSTITUTE(SUBSTITUTE(F109,"~","~~"),"*","~*"),"?","~?"))&gt;1),"Referencia repetida",IF(AND(NOT(COUNTA(E109:G109)=0),OR(NOT(ISNUMBER(E109)),E109&lt;=0,F109="",NOT(ISNUMBER(G109)),G109&lt;=0)),"Revisar datos banco",IF(COUNTA(A109:D109)=0,"Sin venta asociada",IF(OR(B109="",NOT(ISNUMBER(D109)),D109&lt;=0),"Revisar datos cobro",IF(COUNTA(E109:G109)=0,"Pendiente",IF(D109=G109,"Conciliado","Diferencia")))))))</x:f>
      </x:c>
      <x:c r="J109" s="13"/>
    </x:row>
    <x:row r="110" ht="20" customHeight="1">
      <x:c r="A110" s="16"/>
      <x:c r="B110" s="17"/>
      <x:c r="C110" s="13"/>
      <x:c r="D110" s="18"/>
      <x:c r="E110" s="16"/>
      <x:c r="F110" s="17"/>
      <x:c r="G110" s="18"/>
      <x:c r="H110" s="19" t="str">
        <x:f>IF(OR(I110="Conciliado",I110="Diferencia"),G110-D110,"")</x:f>
      </x:c>
      <x:c r="I110" s="15" t="str">
        <x:f>IF(COUNTA(A110:G110)=0,"",IF(AND(F110&lt;&gt;"",COUNTIF($F$9:$F$208,"="&amp;SUBSTITUTE(SUBSTITUTE(SUBSTITUTE(F110,"~","~~"),"*","~*"),"?","~?"))&gt;1),"Referencia repetida",IF(AND(NOT(COUNTA(E110:G110)=0),OR(NOT(ISNUMBER(E110)),E110&lt;=0,F110="",NOT(ISNUMBER(G110)),G110&lt;=0)),"Revisar datos banco",IF(COUNTA(A110:D110)=0,"Sin venta asociada",IF(OR(B110="",NOT(ISNUMBER(D110)),D110&lt;=0),"Revisar datos cobro",IF(COUNTA(E110:G110)=0,"Pendiente",IF(D110=G110,"Conciliado","Diferencia")))))))</x:f>
      </x:c>
      <x:c r="J110" s="13"/>
    </x:row>
    <x:row r="111" ht="20" customHeight="1">
      <x:c r="A111" s="16"/>
      <x:c r="B111" s="17"/>
      <x:c r="C111" s="13"/>
      <x:c r="D111" s="18"/>
      <x:c r="E111" s="16"/>
      <x:c r="F111" s="17"/>
      <x:c r="G111" s="18"/>
      <x:c r="H111" s="19" t="str">
        <x:f>IF(OR(I111="Conciliado",I111="Diferencia"),G111-D111,"")</x:f>
      </x:c>
      <x:c r="I111" s="15" t="str">
        <x:f>IF(COUNTA(A111:G111)=0,"",IF(AND(F111&lt;&gt;"",COUNTIF($F$9:$F$208,"="&amp;SUBSTITUTE(SUBSTITUTE(SUBSTITUTE(F111,"~","~~"),"*","~*"),"?","~?"))&gt;1),"Referencia repetida",IF(AND(NOT(COUNTA(E111:G111)=0),OR(NOT(ISNUMBER(E111)),E111&lt;=0,F111="",NOT(ISNUMBER(G111)),G111&lt;=0)),"Revisar datos banco",IF(COUNTA(A111:D111)=0,"Sin venta asociada",IF(OR(B111="",NOT(ISNUMBER(D111)),D111&lt;=0),"Revisar datos cobro",IF(COUNTA(E111:G111)=0,"Pendiente",IF(D111=G111,"Conciliado","Diferencia")))))))</x:f>
      </x:c>
      <x:c r="J111" s="13"/>
    </x:row>
    <x:row r="112" ht="20" customHeight="1">
      <x:c r="A112" s="16"/>
      <x:c r="B112" s="17"/>
      <x:c r="C112" s="13"/>
      <x:c r="D112" s="18"/>
      <x:c r="E112" s="16"/>
      <x:c r="F112" s="17"/>
      <x:c r="G112" s="18"/>
      <x:c r="H112" s="19" t="str">
        <x:f>IF(OR(I112="Conciliado",I112="Diferencia"),G112-D112,"")</x:f>
      </x:c>
      <x:c r="I112" s="15" t="str">
        <x:f>IF(COUNTA(A112:G112)=0,"",IF(AND(F112&lt;&gt;"",COUNTIF($F$9:$F$208,"="&amp;SUBSTITUTE(SUBSTITUTE(SUBSTITUTE(F112,"~","~~"),"*","~*"),"?","~?"))&gt;1),"Referencia repetida",IF(AND(NOT(COUNTA(E112:G112)=0),OR(NOT(ISNUMBER(E112)),E112&lt;=0,F112="",NOT(ISNUMBER(G112)),G112&lt;=0)),"Revisar datos banco",IF(COUNTA(A112:D112)=0,"Sin venta asociada",IF(OR(B112="",NOT(ISNUMBER(D112)),D112&lt;=0),"Revisar datos cobro",IF(COUNTA(E112:G112)=0,"Pendiente",IF(D112=G112,"Conciliado","Diferencia")))))))</x:f>
      </x:c>
      <x:c r="J112" s="13"/>
    </x:row>
    <x:row r="113" ht="20" customHeight="1">
      <x:c r="A113" s="16"/>
      <x:c r="B113" s="17"/>
      <x:c r="C113" s="13"/>
      <x:c r="D113" s="18"/>
      <x:c r="E113" s="16"/>
      <x:c r="F113" s="17"/>
      <x:c r="G113" s="18"/>
      <x:c r="H113" s="19" t="str">
        <x:f>IF(OR(I113="Conciliado",I113="Diferencia"),G113-D113,"")</x:f>
      </x:c>
      <x:c r="I113" s="15" t="str">
        <x:f>IF(COUNTA(A113:G113)=0,"",IF(AND(F113&lt;&gt;"",COUNTIF($F$9:$F$208,"="&amp;SUBSTITUTE(SUBSTITUTE(SUBSTITUTE(F113,"~","~~"),"*","~*"),"?","~?"))&gt;1),"Referencia repetida",IF(AND(NOT(COUNTA(E113:G113)=0),OR(NOT(ISNUMBER(E113)),E113&lt;=0,F113="",NOT(ISNUMBER(G113)),G113&lt;=0)),"Revisar datos banco",IF(COUNTA(A113:D113)=0,"Sin venta asociada",IF(OR(B113="",NOT(ISNUMBER(D113)),D113&lt;=0),"Revisar datos cobro",IF(COUNTA(E113:G113)=0,"Pendiente",IF(D113=G113,"Conciliado","Diferencia")))))))</x:f>
      </x:c>
      <x:c r="J113" s="13"/>
    </x:row>
    <x:row r="114" ht="20" customHeight="1">
      <x:c r="A114" s="16"/>
      <x:c r="B114" s="17"/>
      <x:c r="C114" s="13"/>
      <x:c r="D114" s="18"/>
      <x:c r="E114" s="16"/>
      <x:c r="F114" s="17"/>
      <x:c r="G114" s="18"/>
      <x:c r="H114" s="19" t="str">
        <x:f>IF(OR(I114="Conciliado",I114="Diferencia"),G114-D114,"")</x:f>
      </x:c>
      <x:c r="I114" s="15" t="str">
        <x:f>IF(COUNTA(A114:G114)=0,"",IF(AND(F114&lt;&gt;"",COUNTIF($F$9:$F$208,"="&amp;SUBSTITUTE(SUBSTITUTE(SUBSTITUTE(F114,"~","~~"),"*","~*"),"?","~?"))&gt;1),"Referencia repetida",IF(AND(NOT(COUNTA(E114:G114)=0),OR(NOT(ISNUMBER(E114)),E114&lt;=0,F114="",NOT(ISNUMBER(G114)),G114&lt;=0)),"Revisar datos banco",IF(COUNTA(A114:D114)=0,"Sin venta asociada",IF(OR(B114="",NOT(ISNUMBER(D114)),D114&lt;=0),"Revisar datos cobro",IF(COUNTA(E114:G114)=0,"Pendiente",IF(D114=G114,"Conciliado","Diferencia")))))))</x:f>
      </x:c>
      <x:c r="J114" s="13"/>
    </x:row>
    <x:row r="115" ht="20" customHeight="1">
      <x:c r="A115" s="16"/>
      <x:c r="B115" s="17"/>
      <x:c r="C115" s="13"/>
      <x:c r="D115" s="18"/>
      <x:c r="E115" s="16"/>
      <x:c r="F115" s="17"/>
      <x:c r="G115" s="18"/>
      <x:c r="H115" s="19" t="str">
        <x:f>IF(OR(I115="Conciliado",I115="Diferencia"),G115-D115,"")</x:f>
      </x:c>
      <x:c r="I115" s="15" t="str">
        <x:f>IF(COUNTA(A115:G115)=0,"",IF(AND(F115&lt;&gt;"",COUNTIF($F$9:$F$208,"="&amp;SUBSTITUTE(SUBSTITUTE(SUBSTITUTE(F115,"~","~~"),"*","~*"),"?","~?"))&gt;1),"Referencia repetida",IF(AND(NOT(COUNTA(E115:G115)=0),OR(NOT(ISNUMBER(E115)),E115&lt;=0,F115="",NOT(ISNUMBER(G115)),G115&lt;=0)),"Revisar datos banco",IF(COUNTA(A115:D115)=0,"Sin venta asociada",IF(OR(B115="",NOT(ISNUMBER(D115)),D115&lt;=0),"Revisar datos cobro",IF(COUNTA(E115:G115)=0,"Pendiente",IF(D115=G115,"Conciliado","Diferencia")))))))</x:f>
      </x:c>
      <x:c r="J115" s="13"/>
    </x:row>
    <x:row r="116" ht="20" customHeight="1">
      <x:c r="A116" s="16"/>
      <x:c r="B116" s="17"/>
      <x:c r="C116" s="13"/>
      <x:c r="D116" s="18"/>
      <x:c r="E116" s="16"/>
      <x:c r="F116" s="17"/>
      <x:c r="G116" s="18"/>
      <x:c r="H116" s="19" t="str">
        <x:f>IF(OR(I116="Conciliado",I116="Diferencia"),G116-D116,"")</x:f>
      </x:c>
      <x:c r="I116" s="15" t="str">
        <x:f>IF(COUNTA(A116:G116)=0,"",IF(AND(F116&lt;&gt;"",COUNTIF($F$9:$F$208,"="&amp;SUBSTITUTE(SUBSTITUTE(SUBSTITUTE(F116,"~","~~"),"*","~*"),"?","~?"))&gt;1),"Referencia repetida",IF(AND(NOT(COUNTA(E116:G116)=0),OR(NOT(ISNUMBER(E116)),E116&lt;=0,F116="",NOT(ISNUMBER(G116)),G116&lt;=0)),"Revisar datos banco",IF(COUNTA(A116:D116)=0,"Sin venta asociada",IF(OR(B116="",NOT(ISNUMBER(D116)),D116&lt;=0),"Revisar datos cobro",IF(COUNTA(E116:G116)=0,"Pendiente",IF(D116=G116,"Conciliado","Diferencia")))))))</x:f>
      </x:c>
      <x:c r="J116" s="13"/>
    </x:row>
    <x:row r="117" ht="20" customHeight="1">
      <x:c r="A117" s="16"/>
      <x:c r="B117" s="17"/>
      <x:c r="C117" s="13"/>
      <x:c r="D117" s="18"/>
      <x:c r="E117" s="16"/>
      <x:c r="F117" s="17"/>
      <x:c r="G117" s="18"/>
      <x:c r="H117" s="19" t="str">
        <x:f>IF(OR(I117="Conciliado",I117="Diferencia"),G117-D117,"")</x:f>
      </x:c>
      <x:c r="I117" s="15" t="str">
        <x:f>IF(COUNTA(A117:G117)=0,"",IF(AND(F117&lt;&gt;"",COUNTIF($F$9:$F$208,"="&amp;SUBSTITUTE(SUBSTITUTE(SUBSTITUTE(F117,"~","~~"),"*","~*"),"?","~?"))&gt;1),"Referencia repetida",IF(AND(NOT(COUNTA(E117:G117)=0),OR(NOT(ISNUMBER(E117)),E117&lt;=0,F117="",NOT(ISNUMBER(G117)),G117&lt;=0)),"Revisar datos banco",IF(COUNTA(A117:D117)=0,"Sin venta asociada",IF(OR(B117="",NOT(ISNUMBER(D117)),D117&lt;=0),"Revisar datos cobro",IF(COUNTA(E117:G117)=0,"Pendiente",IF(D117=G117,"Conciliado","Diferencia")))))))</x:f>
      </x:c>
      <x:c r="J117" s="13"/>
    </x:row>
    <x:row r="118" ht="20" customHeight="1">
      <x:c r="A118" s="16"/>
      <x:c r="B118" s="17"/>
      <x:c r="C118" s="13"/>
      <x:c r="D118" s="18"/>
      <x:c r="E118" s="16"/>
      <x:c r="F118" s="17"/>
      <x:c r="G118" s="18"/>
      <x:c r="H118" s="19" t="str">
        <x:f>IF(OR(I118="Conciliado",I118="Diferencia"),G118-D118,"")</x:f>
      </x:c>
      <x:c r="I118" s="15" t="str">
        <x:f>IF(COUNTA(A118:G118)=0,"",IF(AND(F118&lt;&gt;"",COUNTIF($F$9:$F$208,"="&amp;SUBSTITUTE(SUBSTITUTE(SUBSTITUTE(F118,"~","~~"),"*","~*"),"?","~?"))&gt;1),"Referencia repetida",IF(AND(NOT(COUNTA(E118:G118)=0),OR(NOT(ISNUMBER(E118)),E118&lt;=0,F118="",NOT(ISNUMBER(G118)),G118&lt;=0)),"Revisar datos banco",IF(COUNTA(A118:D118)=0,"Sin venta asociada",IF(OR(B118="",NOT(ISNUMBER(D118)),D118&lt;=0),"Revisar datos cobro",IF(COUNTA(E118:G118)=0,"Pendiente",IF(D118=G118,"Conciliado","Diferencia")))))))</x:f>
      </x:c>
      <x:c r="J118" s="13"/>
    </x:row>
    <x:row r="119" ht="20" customHeight="1">
      <x:c r="A119" s="16"/>
      <x:c r="B119" s="17"/>
      <x:c r="C119" s="13"/>
      <x:c r="D119" s="18"/>
      <x:c r="E119" s="16"/>
      <x:c r="F119" s="17"/>
      <x:c r="G119" s="18"/>
      <x:c r="H119" s="19" t="str">
        <x:f>IF(OR(I119="Conciliado",I119="Diferencia"),G119-D119,"")</x:f>
      </x:c>
      <x:c r="I119" s="15" t="str">
        <x:f>IF(COUNTA(A119:G119)=0,"",IF(AND(F119&lt;&gt;"",COUNTIF($F$9:$F$208,"="&amp;SUBSTITUTE(SUBSTITUTE(SUBSTITUTE(F119,"~","~~"),"*","~*"),"?","~?"))&gt;1),"Referencia repetida",IF(AND(NOT(COUNTA(E119:G119)=0),OR(NOT(ISNUMBER(E119)),E119&lt;=0,F119="",NOT(ISNUMBER(G119)),G119&lt;=0)),"Revisar datos banco",IF(COUNTA(A119:D119)=0,"Sin venta asociada",IF(OR(B119="",NOT(ISNUMBER(D119)),D119&lt;=0),"Revisar datos cobro",IF(COUNTA(E119:G119)=0,"Pendiente",IF(D119=G119,"Conciliado","Diferencia")))))))</x:f>
      </x:c>
      <x:c r="J119" s="13"/>
    </x:row>
    <x:row r="120" ht="20" customHeight="1">
      <x:c r="A120" s="16"/>
      <x:c r="B120" s="17"/>
      <x:c r="C120" s="13"/>
      <x:c r="D120" s="18"/>
      <x:c r="E120" s="16"/>
      <x:c r="F120" s="17"/>
      <x:c r="G120" s="18"/>
      <x:c r="H120" s="19" t="str">
        <x:f>IF(OR(I120="Conciliado",I120="Diferencia"),G120-D120,"")</x:f>
      </x:c>
      <x:c r="I120" s="15" t="str">
        <x:f>IF(COUNTA(A120:G120)=0,"",IF(AND(F120&lt;&gt;"",COUNTIF($F$9:$F$208,"="&amp;SUBSTITUTE(SUBSTITUTE(SUBSTITUTE(F120,"~","~~"),"*","~*"),"?","~?"))&gt;1),"Referencia repetida",IF(AND(NOT(COUNTA(E120:G120)=0),OR(NOT(ISNUMBER(E120)),E120&lt;=0,F120="",NOT(ISNUMBER(G120)),G120&lt;=0)),"Revisar datos banco",IF(COUNTA(A120:D120)=0,"Sin venta asociada",IF(OR(B120="",NOT(ISNUMBER(D120)),D120&lt;=0),"Revisar datos cobro",IF(COUNTA(E120:G120)=0,"Pendiente",IF(D120=G120,"Conciliado","Diferencia")))))))</x:f>
      </x:c>
      <x:c r="J120" s="13"/>
    </x:row>
    <x:row r="121" ht="20" customHeight="1">
      <x:c r="A121" s="16"/>
      <x:c r="B121" s="17"/>
      <x:c r="C121" s="13"/>
      <x:c r="D121" s="18"/>
      <x:c r="E121" s="16"/>
      <x:c r="F121" s="17"/>
      <x:c r="G121" s="18"/>
      <x:c r="H121" s="19" t="str">
        <x:f>IF(OR(I121="Conciliado",I121="Diferencia"),G121-D121,"")</x:f>
      </x:c>
      <x:c r="I121" s="15" t="str">
        <x:f>IF(COUNTA(A121:G121)=0,"",IF(AND(F121&lt;&gt;"",COUNTIF($F$9:$F$208,"="&amp;SUBSTITUTE(SUBSTITUTE(SUBSTITUTE(F121,"~","~~"),"*","~*"),"?","~?"))&gt;1),"Referencia repetida",IF(AND(NOT(COUNTA(E121:G121)=0),OR(NOT(ISNUMBER(E121)),E121&lt;=0,F121="",NOT(ISNUMBER(G121)),G121&lt;=0)),"Revisar datos banco",IF(COUNTA(A121:D121)=0,"Sin venta asociada",IF(OR(B121="",NOT(ISNUMBER(D121)),D121&lt;=0),"Revisar datos cobro",IF(COUNTA(E121:G121)=0,"Pendiente",IF(D121=G121,"Conciliado","Diferencia")))))))</x:f>
      </x:c>
      <x:c r="J121" s="13"/>
    </x:row>
    <x:row r="122" ht="20" customHeight="1">
      <x:c r="A122" s="16"/>
      <x:c r="B122" s="17"/>
      <x:c r="C122" s="13"/>
      <x:c r="D122" s="18"/>
      <x:c r="E122" s="16"/>
      <x:c r="F122" s="17"/>
      <x:c r="G122" s="18"/>
      <x:c r="H122" s="19" t="str">
        <x:f>IF(OR(I122="Conciliado",I122="Diferencia"),G122-D122,"")</x:f>
      </x:c>
      <x:c r="I122" s="15" t="str">
        <x:f>IF(COUNTA(A122:G122)=0,"",IF(AND(F122&lt;&gt;"",COUNTIF($F$9:$F$208,"="&amp;SUBSTITUTE(SUBSTITUTE(SUBSTITUTE(F122,"~","~~"),"*","~*"),"?","~?"))&gt;1),"Referencia repetida",IF(AND(NOT(COUNTA(E122:G122)=0),OR(NOT(ISNUMBER(E122)),E122&lt;=0,F122="",NOT(ISNUMBER(G122)),G122&lt;=0)),"Revisar datos banco",IF(COUNTA(A122:D122)=0,"Sin venta asociada",IF(OR(B122="",NOT(ISNUMBER(D122)),D122&lt;=0),"Revisar datos cobro",IF(COUNTA(E122:G122)=0,"Pendiente",IF(D122=G122,"Conciliado","Diferencia")))))))</x:f>
      </x:c>
      <x:c r="J122" s="13"/>
    </x:row>
    <x:row r="123" ht="20" customHeight="1">
      <x:c r="A123" s="16"/>
      <x:c r="B123" s="17"/>
      <x:c r="C123" s="13"/>
      <x:c r="D123" s="18"/>
      <x:c r="E123" s="16"/>
      <x:c r="F123" s="17"/>
      <x:c r="G123" s="18"/>
      <x:c r="H123" s="19" t="str">
        <x:f>IF(OR(I123="Conciliado",I123="Diferencia"),G123-D123,"")</x:f>
      </x:c>
      <x:c r="I123" s="15" t="str">
        <x:f>IF(COUNTA(A123:G123)=0,"",IF(AND(F123&lt;&gt;"",COUNTIF($F$9:$F$208,"="&amp;SUBSTITUTE(SUBSTITUTE(SUBSTITUTE(F123,"~","~~"),"*","~*"),"?","~?"))&gt;1),"Referencia repetida",IF(AND(NOT(COUNTA(E123:G123)=0),OR(NOT(ISNUMBER(E123)),E123&lt;=0,F123="",NOT(ISNUMBER(G123)),G123&lt;=0)),"Revisar datos banco",IF(COUNTA(A123:D123)=0,"Sin venta asociada",IF(OR(B123="",NOT(ISNUMBER(D123)),D123&lt;=0),"Revisar datos cobro",IF(COUNTA(E123:G123)=0,"Pendiente",IF(D123=G123,"Conciliado","Diferencia")))))))</x:f>
      </x:c>
      <x:c r="J123" s="13"/>
    </x:row>
    <x:row r="124" ht="20" customHeight="1">
      <x:c r="A124" s="16"/>
      <x:c r="B124" s="17"/>
      <x:c r="C124" s="13"/>
      <x:c r="D124" s="18"/>
      <x:c r="E124" s="16"/>
      <x:c r="F124" s="17"/>
      <x:c r="G124" s="18"/>
      <x:c r="H124" s="19" t="str">
        <x:f>IF(OR(I124="Conciliado",I124="Diferencia"),G124-D124,"")</x:f>
      </x:c>
      <x:c r="I124" s="15" t="str">
        <x:f>IF(COUNTA(A124:G124)=0,"",IF(AND(F124&lt;&gt;"",COUNTIF($F$9:$F$208,"="&amp;SUBSTITUTE(SUBSTITUTE(SUBSTITUTE(F124,"~","~~"),"*","~*"),"?","~?"))&gt;1),"Referencia repetida",IF(AND(NOT(COUNTA(E124:G124)=0),OR(NOT(ISNUMBER(E124)),E124&lt;=0,F124="",NOT(ISNUMBER(G124)),G124&lt;=0)),"Revisar datos banco",IF(COUNTA(A124:D124)=0,"Sin venta asociada",IF(OR(B124="",NOT(ISNUMBER(D124)),D124&lt;=0),"Revisar datos cobro",IF(COUNTA(E124:G124)=0,"Pendiente",IF(D124=G124,"Conciliado","Diferencia")))))))</x:f>
      </x:c>
      <x:c r="J124" s="13"/>
    </x:row>
    <x:row r="125" ht="20" customHeight="1">
      <x:c r="A125" s="16"/>
      <x:c r="B125" s="17"/>
      <x:c r="C125" s="13"/>
      <x:c r="D125" s="18"/>
      <x:c r="E125" s="16"/>
      <x:c r="F125" s="17"/>
      <x:c r="G125" s="18"/>
      <x:c r="H125" s="19" t="str">
        <x:f>IF(OR(I125="Conciliado",I125="Diferencia"),G125-D125,"")</x:f>
      </x:c>
      <x:c r="I125" s="15" t="str">
        <x:f>IF(COUNTA(A125:G125)=0,"",IF(AND(F125&lt;&gt;"",COUNTIF($F$9:$F$208,"="&amp;SUBSTITUTE(SUBSTITUTE(SUBSTITUTE(F125,"~","~~"),"*","~*"),"?","~?"))&gt;1),"Referencia repetida",IF(AND(NOT(COUNTA(E125:G125)=0),OR(NOT(ISNUMBER(E125)),E125&lt;=0,F125="",NOT(ISNUMBER(G125)),G125&lt;=0)),"Revisar datos banco",IF(COUNTA(A125:D125)=0,"Sin venta asociada",IF(OR(B125="",NOT(ISNUMBER(D125)),D125&lt;=0),"Revisar datos cobro",IF(COUNTA(E125:G125)=0,"Pendiente",IF(D125=G125,"Conciliado","Diferencia")))))))</x:f>
      </x:c>
      <x:c r="J125" s="13"/>
    </x:row>
    <x:row r="126" ht="20" customHeight="1">
      <x:c r="A126" s="16"/>
      <x:c r="B126" s="17"/>
      <x:c r="C126" s="13"/>
      <x:c r="D126" s="18"/>
      <x:c r="E126" s="16"/>
      <x:c r="F126" s="17"/>
      <x:c r="G126" s="18"/>
      <x:c r="H126" s="19" t="str">
        <x:f>IF(OR(I126="Conciliado",I126="Diferencia"),G126-D126,"")</x:f>
      </x:c>
      <x:c r="I126" s="15" t="str">
        <x:f>IF(COUNTA(A126:G126)=0,"",IF(AND(F126&lt;&gt;"",COUNTIF($F$9:$F$208,"="&amp;SUBSTITUTE(SUBSTITUTE(SUBSTITUTE(F126,"~","~~"),"*","~*"),"?","~?"))&gt;1),"Referencia repetida",IF(AND(NOT(COUNTA(E126:G126)=0),OR(NOT(ISNUMBER(E126)),E126&lt;=0,F126="",NOT(ISNUMBER(G126)),G126&lt;=0)),"Revisar datos banco",IF(COUNTA(A126:D126)=0,"Sin venta asociada",IF(OR(B126="",NOT(ISNUMBER(D126)),D126&lt;=0),"Revisar datos cobro",IF(COUNTA(E126:G126)=0,"Pendiente",IF(D126=G126,"Conciliado","Diferencia")))))))</x:f>
      </x:c>
      <x:c r="J126" s="13"/>
    </x:row>
    <x:row r="127" ht="20" customHeight="1">
      <x:c r="A127" s="16"/>
      <x:c r="B127" s="17"/>
      <x:c r="C127" s="13"/>
      <x:c r="D127" s="18"/>
      <x:c r="E127" s="16"/>
      <x:c r="F127" s="17"/>
      <x:c r="G127" s="18"/>
      <x:c r="H127" s="19" t="str">
        <x:f>IF(OR(I127="Conciliado",I127="Diferencia"),G127-D127,"")</x:f>
      </x:c>
      <x:c r="I127" s="15" t="str">
        <x:f>IF(COUNTA(A127:G127)=0,"",IF(AND(F127&lt;&gt;"",COUNTIF($F$9:$F$208,"="&amp;SUBSTITUTE(SUBSTITUTE(SUBSTITUTE(F127,"~","~~"),"*","~*"),"?","~?"))&gt;1),"Referencia repetida",IF(AND(NOT(COUNTA(E127:G127)=0),OR(NOT(ISNUMBER(E127)),E127&lt;=0,F127="",NOT(ISNUMBER(G127)),G127&lt;=0)),"Revisar datos banco",IF(COUNTA(A127:D127)=0,"Sin venta asociada",IF(OR(B127="",NOT(ISNUMBER(D127)),D127&lt;=0),"Revisar datos cobro",IF(COUNTA(E127:G127)=0,"Pendiente",IF(D127=G127,"Conciliado","Diferencia")))))))</x:f>
      </x:c>
      <x:c r="J127" s="13"/>
    </x:row>
    <x:row r="128" ht="20" customHeight="1">
      <x:c r="A128" s="16"/>
      <x:c r="B128" s="17"/>
      <x:c r="C128" s="13"/>
      <x:c r="D128" s="18"/>
      <x:c r="E128" s="16"/>
      <x:c r="F128" s="17"/>
      <x:c r="G128" s="18"/>
      <x:c r="H128" s="19" t="str">
        <x:f>IF(OR(I128="Conciliado",I128="Diferencia"),G128-D128,"")</x:f>
      </x:c>
      <x:c r="I128" s="15" t="str">
        <x:f>IF(COUNTA(A128:G128)=0,"",IF(AND(F128&lt;&gt;"",COUNTIF($F$9:$F$208,"="&amp;SUBSTITUTE(SUBSTITUTE(SUBSTITUTE(F128,"~","~~"),"*","~*"),"?","~?"))&gt;1),"Referencia repetida",IF(AND(NOT(COUNTA(E128:G128)=0),OR(NOT(ISNUMBER(E128)),E128&lt;=0,F128="",NOT(ISNUMBER(G128)),G128&lt;=0)),"Revisar datos banco",IF(COUNTA(A128:D128)=0,"Sin venta asociada",IF(OR(B128="",NOT(ISNUMBER(D128)),D128&lt;=0),"Revisar datos cobro",IF(COUNTA(E128:G128)=0,"Pendiente",IF(D128=G128,"Conciliado","Diferencia")))))))</x:f>
      </x:c>
      <x:c r="J128" s="13"/>
    </x:row>
    <x:row r="129" ht="20" customHeight="1">
      <x:c r="A129" s="16"/>
      <x:c r="B129" s="17"/>
      <x:c r="C129" s="13"/>
      <x:c r="D129" s="18"/>
      <x:c r="E129" s="16"/>
      <x:c r="F129" s="17"/>
      <x:c r="G129" s="18"/>
      <x:c r="H129" s="19" t="str">
        <x:f>IF(OR(I129="Conciliado",I129="Diferencia"),G129-D129,"")</x:f>
      </x:c>
      <x:c r="I129" s="15" t="str">
        <x:f>IF(COUNTA(A129:G129)=0,"",IF(AND(F129&lt;&gt;"",COUNTIF($F$9:$F$208,"="&amp;SUBSTITUTE(SUBSTITUTE(SUBSTITUTE(F129,"~","~~"),"*","~*"),"?","~?"))&gt;1),"Referencia repetida",IF(AND(NOT(COUNTA(E129:G129)=0),OR(NOT(ISNUMBER(E129)),E129&lt;=0,F129="",NOT(ISNUMBER(G129)),G129&lt;=0)),"Revisar datos banco",IF(COUNTA(A129:D129)=0,"Sin venta asociada",IF(OR(B129="",NOT(ISNUMBER(D129)),D129&lt;=0),"Revisar datos cobro",IF(COUNTA(E129:G129)=0,"Pendiente",IF(D129=G129,"Conciliado","Diferencia")))))))</x:f>
      </x:c>
      <x:c r="J129" s="13"/>
    </x:row>
    <x:row r="130" ht="20" customHeight="1">
      <x:c r="A130" s="16"/>
      <x:c r="B130" s="17"/>
      <x:c r="C130" s="13"/>
      <x:c r="D130" s="18"/>
      <x:c r="E130" s="16"/>
      <x:c r="F130" s="17"/>
      <x:c r="G130" s="18"/>
      <x:c r="H130" s="19" t="str">
        <x:f>IF(OR(I130="Conciliado",I130="Diferencia"),G130-D130,"")</x:f>
      </x:c>
      <x:c r="I130" s="15" t="str">
        <x:f>IF(COUNTA(A130:G130)=0,"",IF(AND(F130&lt;&gt;"",COUNTIF($F$9:$F$208,"="&amp;SUBSTITUTE(SUBSTITUTE(SUBSTITUTE(F130,"~","~~"),"*","~*"),"?","~?"))&gt;1),"Referencia repetida",IF(AND(NOT(COUNTA(E130:G130)=0),OR(NOT(ISNUMBER(E130)),E130&lt;=0,F130="",NOT(ISNUMBER(G130)),G130&lt;=0)),"Revisar datos banco",IF(COUNTA(A130:D130)=0,"Sin venta asociada",IF(OR(B130="",NOT(ISNUMBER(D130)),D130&lt;=0),"Revisar datos cobro",IF(COUNTA(E130:G130)=0,"Pendiente",IF(D130=G130,"Conciliado","Diferencia")))))))</x:f>
      </x:c>
      <x:c r="J130" s="13"/>
    </x:row>
    <x:row r="131" ht="20" customHeight="1">
      <x:c r="A131" s="16"/>
      <x:c r="B131" s="17"/>
      <x:c r="C131" s="13"/>
      <x:c r="D131" s="18"/>
      <x:c r="E131" s="16"/>
      <x:c r="F131" s="17"/>
      <x:c r="G131" s="18"/>
      <x:c r="H131" s="19" t="str">
        <x:f>IF(OR(I131="Conciliado",I131="Diferencia"),G131-D131,"")</x:f>
      </x:c>
      <x:c r="I131" s="15" t="str">
        <x:f>IF(COUNTA(A131:G131)=0,"",IF(AND(F131&lt;&gt;"",COUNTIF($F$9:$F$208,"="&amp;SUBSTITUTE(SUBSTITUTE(SUBSTITUTE(F131,"~","~~"),"*","~*"),"?","~?"))&gt;1),"Referencia repetida",IF(AND(NOT(COUNTA(E131:G131)=0),OR(NOT(ISNUMBER(E131)),E131&lt;=0,F131="",NOT(ISNUMBER(G131)),G131&lt;=0)),"Revisar datos banco",IF(COUNTA(A131:D131)=0,"Sin venta asociada",IF(OR(B131="",NOT(ISNUMBER(D131)),D131&lt;=0),"Revisar datos cobro",IF(COUNTA(E131:G131)=0,"Pendiente",IF(D131=G131,"Conciliado","Diferencia")))))))</x:f>
      </x:c>
      <x:c r="J131" s="13"/>
    </x:row>
    <x:row r="132" ht="20" customHeight="1">
      <x:c r="A132" s="16"/>
      <x:c r="B132" s="17"/>
      <x:c r="C132" s="13"/>
      <x:c r="D132" s="18"/>
      <x:c r="E132" s="16"/>
      <x:c r="F132" s="17"/>
      <x:c r="G132" s="18"/>
      <x:c r="H132" s="19" t="str">
        <x:f>IF(OR(I132="Conciliado",I132="Diferencia"),G132-D132,"")</x:f>
      </x:c>
      <x:c r="I132" s="15" t="str">
        <x:f>IF(COUNTA(A132:G132)=0,"",IF(AND(F132&lt;&gt;"",COUNTIF($F$9:$F$208,"="&amp;SUBSTITUTE(SUBSTITUTE(SUBSTITUTE(F132,"~","~~"),"*","~*"),"?","~?"))&gt;1),"Referencia repetida",IF(AND(NOT(COUNTA(E132:G132)=0),OR(NOT(ISNUMBER(E132)),E132&lt;=0,F132="",NOT(ISNUMBER(G132)),G132&lt;=0)),"Revisar datos banco",IF(COUNTA(A132:D132)=0,"Sin venta asociada",IF(OR(B132="",NOT(ISNUMBER(D132)),D132&lt;=0),"Revisar datos cobro",IF(COUNTA(E132:G132)=0,"Pendiente",IF(D132=G132,"Conciliado","Diferencia")))))))</x:f>
      </x:c>
      <x:c r="J132" s="13"/>
    </x:row>
    <x:row r="133" ht="20" customHeight="1">
      <x:c r="A133" s="16"/>
      <x:c r="B133" s="17"/>
      <x:c r="C133" s="13"/>
      <x:c r="D133" s="18"/>
      <x:c r="E133" s="16"/>
      <x:c r="F133" s="17"/>
      <x:c r="G133" s="18"/>
      <x:c r="H133" s="19" t="str">
        <x:f>IF(OR(I133="Conciliado",I133="Diferencia"),G133-D133,"")</x:f>
      </x:c>
      <x:c r="I133" s="15" t="str">
        <x:f>IF(COUNTA(A133:G133)=0,"",IF(AND(F133&lt;&gt;"",COUNTIF($F$9:$F$208,"="&amp;SUBSTITUTE(SUBSTITUTE(SUBSTITUTE(F133,"~","~~"),"*","~*"),"?","~?"))&gt;1),"Referencia repetida",IF(AND(NOT(COUNTA(E133:G133)=0),OR(NOT(ISNUMBER(E133)),E133&lt;=0,F133="",NOT(ISNUMBER(G133)),G133&lt;=0)),"Revisar datos banco",IF(COUNTA(A133:D133)=0,"Sin venta asociada",IF(OR(B133="",NOT(ISNUMBER(D133)),D133&lt;=0),"Revisar datos cobro",IF(COUNTA(E133:G133)=0,"Pendiente",IF(D133=G133,"Conciliado","Diferencia")))))))</x:f>
      </x:c>
      <x:c r="J133" s="13"/>
    </x:row>
    <x:row r="134" ht="20" customHeight="1">
      <x:c r="A134" s="16"/>
      <x:c r="B134" s="17"/>
      <x:c r="C134" s="13"/>
      <x:c r="D134" s="18"/>
      <x:c r="E134" s="16"/>
      <x:c r="F134" s="17"/>
      <x:c r="G134" s="18"/>
      <x:c r="H134" s="19" t="str">
        <x:f>IF(OR(I134="Conciliado",I134="Diferencia"),G134-D134,"")</x:f>
      </x:c>
      <x:c r="I134" s="15" t="str">
        <x:f>IF(COUNTA(A134:G134)=0,"",IF(AND(F134&lt;&gt;"",COUNTIF($F$9:$F$208,"="&amp;SUBSTITUTE(SUBSTITUTE(SUBSTITUTE(F134,"~","~~"),"*","~*"),"?","~?"))&gt;1),"Referencia repetida",IF(AND(NOT(COUNTA(E134:G134)=0),OR(NOT(ISNUMBER(E134)),E134&lt;=0,F134="",NOT(ISNUMBER(G134)),G134&lt;=0)),"Revisar datos banco",IF(COUNTA(A134:D134)=0,"Sin venta asociada",IF(OR(B134="",NOT(ISNUMBER(D134)),D134&lt;=0),"Revisar datos cobro",IF(COUNTA(E134:G134)=0,"Pendiente",IF(D134=G134,"Conciliado","Diferencia")))))))</x:f>
      </x:c>
      <x:c r="J134" s="13"/>
    </x:row>
    <x:row r="135" ht="20" customHeight="1">
      <x:c r="A135" s="16"/>
      <x:c r="B135" s="17"/>
      <x:c r="C135" s="13"/>
      <x:c r="D135" s="18"/>
      <x:c r="E135" s="16"/>
      <x:c r="F135" s="17"/>
      <x:c r="G135" s="18"/>
      <x:c r="H135" s="19" t="str">
        <x:f>IF(OR(I135="Conciliado",I135="Diferencia"),G135-D135,"")</x:f>
      </x:c>
      <x:c r="I135" s="15" t="str">
        <x:f>IF(COUNTA(A135:G135)=0,"",IF(AND(F135&lt;&gt;"",COUNTIF($F$9:$F$208,"="&amp;SUBSTITUTE(SUBSTITUTE(SUBSTITUTE(F135,"~","~~"),"*","~*"),"?","~?"))&gt;1),"Referencia repetida",IF(AND(NOT(COUNTA(E135:G135)=0),OR(NOT(ISNUMBER(E135)),E135&lt;=0,F135="",NOT(ISNUMBER(G135)),G135&lt;=0)),"Revisar datos banco",IF(COUNTA(A135:D135)=0,"Sin venta asociada",IF(OR(B135="",NOT(ISNUMBER(D135)),D135&lt;=0),"Revisar datos cobro",IF(COUNTA(E135:G135)=0,"Pendiente",IF(D135=G135,"Conciliado","Diferencia")))))))</x:f>
      </x:c>
      <x:c r="J135" s="13"/>
    </x:row>
    <x:row r="136" ht="20" customHeight="1">
      <x:c r="A136" s="16"/>
      <x:c r="B136" s="17"/>
      <x:c r="C136" s="13"/>
      <x:c r="D136" s="18"/>
      <x:c r="E136" s="16"/>
      <x:c r="F136" s="17"/>
      <x:c r="G136" s="18"/>
      <x:c r="H136" s="19" t="str">
        <x:f>IF(OR(I136="Conciliado",I136="Diferencia"),G136-D136,"")</x:f>
      </x:c>
      <x:c r="I136" s="15" t="str">
        <x:f>IF(COUNTA(A136:G136)=0,"",IF(AND(F136&lt;&gt;"",COUNTIF($F$9:$F$208,"="&amp;SUBSTITUTE(SUBSTITUTE(SUBSTITUTE(F136,"~","~~"),"*","~*"),"?","~?"))&gt;1),"Referencia repetida",IF(AND(NOT(COUNTA(E136:G136)=0),OR(NOT(ISNUMBER(E136)),E136&lt;=0,F136="",NOT(ISNUMBER(G136)),G136&lt;=0)),"Revisar datos banco",IF(COUNTA(A136:D136)=0,"Sin venta asociada",IF(OR(B136="",NOT(ISNUMBER(D136)),D136&lt;=0),"Revisar datos cobro",IF(COUNTA(E136:G136)=0,"Pendiente",IF(D136=G136,"Conciliado","Diferencia")))))))</x:f>
      </x:c>
      <x:c r="J136" s="13"/>
    </x:row>
    <x:row r="137" ht="20" customHeight="1">
      <x:c r="A137" s="16"/>
      <x:c r="B137" s="17"/>
      <x:c r="C137" s="13"/>
      <x:c r="D137" s="18"/>
      <x:c r="E137" s="16"/>
      <x:c r="F137" s="17"/>
      <x:c r="G137" s="18"/>
      <x:c r="H137" s="19" t="str">
        <x:f>IF(OR(I137="Conciliado",I137="Diferencia"),G137-D137,"")</x:f>
      </x:c>
      <x:c r="I137" s="15" t="str">
        <x:f>IF(COUNTA(A137:G137)=0,"",IF(AND(F137&lt;&gt;"",COUNTIF($F$9:$F$208,"="&amp;SUBSTITUTE(SUBSTITUTE(SUBSTITUTE(F137,"~","~~"),"*","~*"),"?","~?"))&gt;1),"Referencia repetida",IF(AND(NOT(COUNTA(E137:G137)=0),OR(NOT(ISNUMBER(E137)),E137&lt;=0,F137="",NOT(ISNUMBER(G137)),G137&lt;=0)),"Revisar datos banco",IF(COUNTA(A137:D137)=0,"Sin venta asociada",IF(OR(B137="",NOT(ISNUMBER(D137)),D137&lt;=0),"Revisar datos cobro",IF(COUNTA(E137:G137)=0,"Pendiente",IF(D137=G137,"Conciliado","Diferencia")))))))</x:f>
      </x:c>
      <x:c r="J137" s="13"/>
    </x:row>
    <x:row r="138" ht="20" customHeight="1">
      <x:c r="A138" s="16"/>
      <x:c r="B138" s="17"/>
      <x:c r="C138" s="13"/>
      <x:c r="D138" s="18"/>
      <x:c r="E138" s="16"/>
      <x:c r="F138" s="17"/>
      <x:c r="G138" s="18"/>
      <x:c r="H138" s="19" t="str">
        <x:f>IF(OR(I138="Conciliado",I138="Diferencia"),G138-D138,"")</x:f>
      </x:c>
      <x:c r="I138" s="15" t="str">
        <x:f>IF(COUNTA(A138:G138)=0,"",IF(AND(F138&lt;&gt;"",COUNTIF($F$9:$F$208,"="&amp;SUBSTITUTE(SUBSTITUTE(SUBSTITUTE(F138,"~","~~"),"*","~*"),"?","~?"))&gt;1),"Referencia repetida",IF(AND(NOT(COUNTA(E138:G138)=0),OR(NOT(ISNUMBER(E138)),E138&lt;=0,F138="",NOT(ISNUMBER(G138)),G138&lt;=0)),"Revisar datos banco",IF(COUNTA(A138:D138)=0,"Sin venta asociada",IF(OR(B138="",NOT(ISNUMBER(D138)),D138&lt;=0),"Revisar datos cobro",IF(COUNTA(E138:G138)=0,"Pendiente",IF(D138=G138,"Conciliado","Diferencia")))))))</x:f>
      </x:c>
      <x:c r="J138" s="13"/>
    </x:row>
    <x:row r="139" ht="20" customHeight="1">
      <x:c r="A139" s="16"/>
      <x:c r="B139" s="17"/>
      <x:c r="C139" s="13"/>
      <x:c r="D139" s="18"/>
      <x:c r="E139" s="16"/>
      <x:c r="F139" s="17"/>
      <x:c r="G139" s="18"/>
      <x:c r="H139" s="19" t="str">
        <x:f>IF(OR(I139="Conciliado",I139="Diferencia"),G139-D139,"")</x:f>
      </x:c>
      <x:c r="I139" s="15" t="str">
        <x:f>IF(COUNTA(A139:G139)=0,"",IF(AND(F139&lt;&gt;"",COUNTIF($F$9:$F$208,"="&amp;SUBSTITUTE(SUBSTITUTE(SUBSTITUTE(F139,"~","~~"),"*","~*"),"?","~?"))&gt;1),"Referencia repetida",IF(AND(NOT(COUNTA(E139:G139)=0),OR(NOT(ISNUMBER(E139)),E139&lt;=0,F139="",NOT(ISNUMBER(G139)),G139&lt;=0)),"Revisar datos banco",IF(COUNTA(A139:D139)=0,"Sin venta asociada",IF(OR(B139="",NOT(ISNUMBER(D139)),D139&lt;=0),"Revisar datos cobro",IF(COUNTA(E139:G139)=0,"Pendiente",IF(D139=G139,"Conciliado","Diferencia")))))))</x:f>
      </x:c>
      <x:c r="J139" s="13"/>
    </x:row>
    <x:row r="140" ht="20" customHeight="1">
      <x:c r="A140" s="16"/>
      <x:c r="B140" s="17"/>
      <x:c r="C140" s="13"/>
      <x:c r="D140" s="18"/>
      <x:c r="E140" s="16"/>
      <x:c r="F140" s="17"/>
      <x:c r="G140" s="18"/>
      <x:c r="H140" s="19" t="str">
        <x:f>IF(OR(I140="Conciliado",I140="Diferencia"),G140-D140,"")</x:f>
      </x:c>
      <x:c r="I140" s="15" t="str">
        <x:f>IF(COUNTA(A140:G140)=0,"",IF(AND(F140&lt;&gt;"",COUNTIF($F$9:$F$208,"="&amp;SUBSTITUTE(SUBSTITUTE(SUBSTITUTE(F140,"~","~~"),"*","~*"),"?","~?"))&gt;1),"Referencia repetida",IF(AND(NOT(COUNTA(E140:G140)=0),OR(NOT(ISNUMBER(E140)),E140&lt;=0,F140="",NOT(ISNUMBER(G140)),G140&lt;=0)),"Revisar datos banco",IF(COUNTA(A140:D140)=0,"Sin venta asociada",IF(OR(B140="",NOT(ISNUMBER(D140)),D140&lt;=0),"Revisar datos cobro",IF(COUNTA(E140:G140)=0,"Pendiente",IF(D140=G140,"Conciliado","Diferencia")))))))</x:f>
      </x:c>
      <x:c r="J140" s="13"/>
    </x:row>
    <x:row r="141" ht="20" customHeight="1">
      <x:c r="A141" s="16"/>
      <x:c r="B141" s="17"/>
      <x:c r="C141" s="13"/>
      <x:c r="D141" s="18"/>
      <x:c r="E141" s="16"/>
      <x:c r="F141" s="17"/>
      <x:c r="G141" s="18"/>
      <x:c r="H141" s="19" t="str">
        <x:f>IF(OR(I141="Conciliado",I141="Diferencia"),G141-D141,"")</x:f>
      </x:c>
      <x:c r="I141" s="15" t="str">
        <x:f>IF(COUNTA(A141:G141)=0,"",IF(AND(F141&lt;&gt;"",COUNTIF($F$9:$F$208,"="&amp;SUBSTITUTE(SUBSTITUTE(SUBSTITUTE(F141,"~","~~"),"*","~*"),"?","~?"))&gt;1),"Referencia repetida",IF(AND(NOT(COUNTA(E141:G141)=0),OR(NOT(ISNUMBER(E141)),E141&lt;=0,F141="",NOT(ISNUMBER(G141)),G141&lt;=0)),"Revisar datos banco",IF(COUNTA(A141:D141)=0,"Sin venta asociada",IF(OR(B141="",NOT(ISNUMBER(D141)),D141&lt;=0),"Revisar datos cobro",IF(COUNTA(E141:G141)=0,"Pendiente",IF(D141=G141,"Conciliado","Diferencia")))))))</x:f>
      </x:c>
      <x:c r="J141" s="13"/>
    </x:row>
    <x:row r="142" ht="20" customHeight="1">
      <x:c r="A142" s="16"/>
      <x:c r="B142" s="17"/>
      <x:c r="C142" s="13"/>
      <x:c r="D142" s="18"/>
      <x:c r="E142" s="16"/>
      <x:c r="F142" s="17"/>
      <x:c r="G142" s="18"/>
      <x:c r="H142" s="19" t="str">
        <x:f>IF(OR(I142="Conciliado",I142="Diferencia"),G142-D142,"")</x:f>
      </x:c>
      <x:c r="I142" s="15" t="str">
        <x:f>IF(COUNTA(A142:G142)=0,"",IF(AND(F142&lt;&gt;"",COUNTIF($F$9:$F$208,"="&amp;SUBSTITUTE(SUBSTITUTE(SUBSTITUTE(F142,"~","~~"),"*","~*"),"?","~?"))&gt;1),"Referencia repetida",IF(AND(NOT(COUNTA(E142:G142)=0),OR(NOT(ISNUMBER(E142)),E142&lt;=0,F142="",NOT(ISNUMBER(G142)),G142&lt;=0)),"Revisar datos banco",IF(COUNTA(A142:D142)=0,"Sin venta asociada",IF(OR(B142="",NOT(ISNUMBER(D142)),D142&lt;=0),"Revisar datos cobro",IF(COUNTA(E142:G142)=0,"Pendiente",IF(D142=G142,"Conciliado","Diferencia")))))))</x:f>
      </x:c>
      <x:c r="J142" s="13"/>
    </x:row>
    <x:row r="143" ht="20" customHeight="1">
      <x:c r="A143" s="16"/>
      <x:c r="B143" s="17"/>
      <x:c r="C143" s="13"/>
      <x:c r="D143" s="18"/>
      <x:c r="E143" s="16"/>
      <x:c r="F143" s="17"/>
      <x:c r="G143" s="18"/>
      <x:c r="H143" s="19" t="str">
        <x:f>IF(OR(I143="Conciliado",I143="Diferencia"),G143-D143,"")</x:f>
      </x:c>
      <x:c r="I143" s="15" t="str">
        <x:f>IF(COUNTA(A143:G143)=0,"",IF(AND(F143&lt;&gt;"",COUNTIF($F$9:$F$208,"="&amp;SUBSTITUTE(SUBSTITUTE(SUBSTITUTE(F143,"~","~~"),"*","~*"),"?","~?"))&gt;1),"Referencia repetida",IF(AND(NOT(COUNTA(E143:G143)=0),OR(NOT(ISNUMBER(E143)),E143&lt;=0,F143="",NOT(ISNUMBER(G143)),G143&lt;=0)),"Revisar datos banco",IF(COUNTA(A143:D143)=0,"Sin venta asociada",IF(OR(B143="",NOT(ISNUMBER(D143)),D143&lt;=0),"Revisar datos cobro",IF(COUNTA(E143:G143)=0,"Pendiente",IF(D143=G143,"Conciliado","Diferencia")))))))</x:f>
      </x:c>
      <x:c r="J143" s="13"/>
    </x:row>
    <x:row r="144" ht="20" customHeight="1">
      <x:c r="A144" s="16"/>
      <x:c r="B144" s="17"/>
      <x:c r="C144" s="13"/>
      <x:c r="D144" s="18"/>
      <x:c r="E144" s="16"/>
      <x:c r="F144" s="17"/>
      <x:c r="G144" s="18"/>
      <x:c r="H144" s="19" t="str">
        <x:f>IF(OR(I144="Conciliado",I144="Diferencia"),G144-D144,"")</x:f>
      </x:c>
      <x:c r="I144" s="15" t="str">
        <x:f>IF(COUNTA(A144:G144)=0,"",IF(AND(F144&lt;&gt;"",COUNTIF($F$9:$F$208,"="&amp;SUBSTITUTE(SUBSTITUTE(SUBSTITUTE(F144,"~","~~"),"*","~*"),"?","~?"))&gt;1),"Referencia repetida",IF(AND(NOT(COUNTA(E144:G144)=0),OR(NOT(ISNUMBER(E144)),E144&lt;=0,F144="",NOT(ISNUMBER(G144)),G144&lt;=0)),"Revisar datos banco",IF(COUNTA(A144:D144)=0,"Sin venta asociada",IF(OR(B144="",NOT(ISNUMBER(D144)),D144&lt;=0),"Revisar datos cobro",IF(COUNTA(E144:G144)=0,"Pendiente",IF(D144=G144,"Conciliado","Diferencia")))))))</x:f>
      </x:c>
      <x:c r="J144" s="13"/>
    </x:row>
    <x:row r="145" ht="20" customHeight="1">
      <x:c r="A145" s="16"/>
      <x:c r="B145" s="17"/>
      <x:c r="C145" s="13"/>
      <x:c r="D145" s="18"/>
      <x:c r="E145" s="16"/>
      <x:c r="F145" s="17"/>
      <x:c r="G145" s="18"/>
      <x:c r="H145" s="19" t="str">
        <x:f>IF(OR(I145="Conciliado",I145="Diferencia"),G145-D145,"")</x:f>
      </x:c>
      <x:c r="I145" s="15" t="str">
        <x:f>IF(COUNTA(A145:G145)=0,"",IF(AND(F145&lt;&gt;"",COUNTIF($F$9:$F$208,"="&amp;SUBSTITUTE(SUBSTITUTE(SUBSTITUTE(F145,"~","~~"),"*","~*"),"?","~?"))&gt;1),"Referencia repetida",IF(AND(NOT(COUNTA(E145:G145)=0),OR(NOT(ISNUMBER(E145)),E145&lt;=0,F145="",NOT(ISNUMBER(G145)),G145&lt;=0)),"Revisar datos banco",IF(COUNTA(A145:D145)=0,"Sin venta asociada",IF(OR(B145="",NOT(ISNUMBER(D145)),D145&lt;=0),"Revisar datos cobro",IF(COUNTA(E145:G145)=0,"Pendiente",IF(D145=G145,"Conciliado","Diferencia")))))))</x:f>
      </x:c>
      <x:c r="J145" s="13"/>
    </x:row>
    <x:row r="146" ht="20" customHeight="1">
      <x:c r="A146" s="16"/>
      <x:c r="B146" s="17"/>
      <x:c r="C146" s="13"/>
      <x:c r="D146" s="18"/>
      <x:c r="E146" s="16"/>
      <x:c r="F146" s="17"/>
      <x:c r="G146" s="18"/>
      <x:c r="H146" s="19" t="str">
        <x:f>IF(OR(I146="Conciliado",I146="Diferencia"),G146-D146,"")</x:f>
      </x:c>
      <x:c r="I146" s="15" t="str">
        <x:f>IF(COUNTA(A146:G146)=0,"",IF(AND(F146&lt;&gt;"",COUNTIF($F$9:$F$208,"="&amp;SUBSTITUTE(SUBSTITUTE(SUBSTITUTE(F146,"~","~~"),"*","~*"),"?","~?"))&gt;1),"Referencia repetida",IF(AND(NOT(COUNTA(E146:G146)=0),OR(NOT(ISNUMBER(E146)),E146&lt;=0,F146="",NOT(ISNUMBER(G146)),G146&lt;=0)),"Revisar datos banco",IF(COUNTA(A146:D146)=0,"Sin venta asociada",IF(OR(B146="",NOT(ISNUMBER(D146)),D146&lt;=0),"Revisar datos cobro",IF(COUNTA(E146:G146)=0,"Pendiente",IF(D146=G146,"Conciliado","Diferencia")))))))</x:f>
      </x:c>
      <x:c r="J146" s="13"/>
    </x:row>
    <x:row r="147" ht="20" customHeight="1">
      <x:c r="A147" s="16"/>
      <x:c r="B147" s="17"/>
      <x:c r="C147" s="13"/>
      <x:c r="D147" s="18"/>
      <x:c r="E147" s="16"/>
      <x:c r="F147" s="17"/>
      <x:c r="G147" s="18"/>
      <x:c r="H147" s="19" t="str">
        <x:f>IF(OR(I147="Conciliado",I147="Diferencia"),G147-D147,"")</x:f>
      </x:c>
      <x:c r="I147" s="15" t="str">
        <x:f>IF(COUNTA(A147:G147)=0,"",IF(AND(F147&lt;&gt;"",COUNTIF($F$9:$F$208,"="&amp;SUBSTITUTE(SUBSTITUTE(SUBSTITUTE(F147,"~","~~"),"*","~*"),"?","~?"))&gt;1),"Referencia repetida",IF(AND(NOT(COUNTA(E147:G147)=0),OR(NOT(ISNUMBER(E147)),E147&lt;=0,F147="",NOT(ISNUMBER(G147)),G147&lt;=0)),"Revisar datos banco",IF(COUNTA(A147:D147)=0,"Sin venta asociada",IF(OR(B147="",NOT(ISNUMBER(D147)),D147&lt;=0),"Revisar datos cobro",IF(COUNTA(E147:G147)=0,"Pendiente",IF(D147=G147,"Conciliado","Diferencia")))))))</x:f>
      </x:c>
      <x:c r="J147" s="13"/>
    </x:row>
    <x:row r="148" ht="20" customHeight="1">
      <x:c r="A148" s="16"/>
      <x:c r="B148" s="17"/>
      <x:c r="C148" s="13"/>
      <x:c r="D148" s="18"/>
      <x:c r="E148" s="16"/>
      <x:c r="F148" s="17"/>
      <x:c r="G148" s="18"/>
      <x:c r="H148" s="19" t="str">
        <x:f>IF(OR(I148="Conciliado",I148="Diferencia"),G148-D148,"")</x:f>
      </x:c>
      <x:c r="I148" s="15" t="str">
        <x:f>IF(COUNTA(A148:G148)=0,"",IF(AND(F148&lt;&gt;"",COUNTIF($F$9:$F$208,"="&amp;SUBSTITUTE(SUBSTITUTE(SUBSTITUTE(F148,"~","~~"),"*","~*"),"?","~?"))&gt;1),"Referencia repetida",IF(AND(NOT(COUNTA(E148:G148)=0),OR(NOT(ISNUMBER(E148)),E148&lt;=0,F148="",NOT(ISNUMBER(G148)),G148&lt;=0)),"Revisar datos banco",IF(COUNTA(A148:D148)=0,"Sin venta asociada",IF(OR(B148="",NOT(ISNUMBER(D148)),D148&lt;=0),"Revisar datos cobro",IF(COUNTA(E148:G148)=0,"Pendiente",IF(D148=G148,"Conciliado","Diferencia")))))))</x:f>
      </x:c>
      <x:c r="J148" s="13"/>
    </x:row>
    <x:row r="149" ht="20" customHeight="1">
      <x:c r="A149" s="16"/>
      <x:c r="B149" s="17"/>
      <x:c r="C149" s="13"/>
      <x:c r="D149" s="18"/>
      <x:c r="E149" s="16"/>
      <x:c r="F149" s="17"/>
      <x:c r="G149" s="18"/>
      <x:c r="H149" s="19" t="str">
        <x:f>IF(OR(I149="Conciliado",I149="Diferencia"),G149-D149,"")</x:f>
      </x:c>
      <x:c r="I149" s="15" t="str">
        <x:f>IF(COUNTA(A149:G149)=0,"",IF(AND(F149&lt;&gt;"",COUNTIF($F$9:$F$208,"="&amp;SUBSTITUTE(SUBSTITUTE(SUBSTITUTE(F149,"~","~~"),"*","~*"),"?","~?"))&gt;1),"Referencia repetida",IF(AND(NOT(COUNTA(E149:G149)=0),OR(NOT(ISNUMBER(E149)),E149&lt;=0,F149="",NOT(ISNUMBER(G149)),G149&lt;=0)),"Revisar datos banco",IF(COUNTA(A149:D149)=0,"Sin venta asociada",IF(OR(B149="",NOT(ISNUMBER(D149)),D149&lt;=0),"Revisar datos cobro",IF(COUNTA(E149:G149)=0,"Pendiente",IF(D149=G149,"Conciliado","Diferencia")))))))</x:f>
      </x:c>
      <x:c r="J149" s="13"/>
    </x:row>
    <x:row r="150" ht="20" customHeight="1">
      <x:c r="A150" s="16"/>
      <x:c r="B150" s="17"/>
      <x:c r="C150" s="13"/>
      <x:c r="D150" s="18"/>
      <x:c r="E150" s="16"/>
      <x:c r="F150" s="17"/>
      <x:c r="G150" s="18"/>
      <x:c r="H150" s="19" t="str">
        <x:f>IF(OR(I150="Conciliado",I150="Diferencia"),G150-D150,"")</x:f>
      </x:c>
      <x:c r="I150" s="15" t="str">
        <x:f>IF(COUNTA(A150:G150)=0,"",IF(AND(F150&lt;&gt;"",COUNTIF($F$9:$F$208,"="&amp;SUBSTITUTE(SUBSTITUTE(SUBSTITUTE(F150,"~","~~"),"*","~*"),"?","~?"))&gt;1),"Referencia repetida",IF(AND(NOT(COUNTA(E150:G150)=0),OR(NOT(ISNUMBER(E150)),E150&lt;=0,F150="",NOT(ISNUMBER(G150)),G150&lt;=0)),"Revisar datos banco",IF(COUNTA(A150:D150)=0,"Sin venta asociada",IF(OR(B150="",NOT(ISNUMBER(D150)),D150&lt;=0),"Revisar datos cobro",IF(COUNTA(E150:G150)=0,"Pendiente",IF(D150=G150,"Conciliado","Diferencia")))))))</x:f>
      </x:c>
      <x:c r="J150" s="13"/>
    </x:row>
    <x:row r="151" ht="20" customHeight="1">
      <x:c r="A151" s="16"/>
      <x:c r="B151" s="17"/>
      <x:c r="C151" s="13"/>
      <x:c r="D151" s="18"/>
      <x:c r="E151" s="16"/>
      <x:c r="F151" s="17"/>
      <x:c r="G151" s="18"/>
      <x:c r="H151" s="19" t="str">
        <x:f>IF(OR(I151="Conciliado",I151="Diferencia"),G151-D151,"")</x:f>
      </x:c>
      <x:c r="I151" s="15" t="str">
        <x:f>IF(COUNTA(A151:G151)=0,"",IF(AND(F151&lt;&gt;"",COUNTIF($F$9:$F$208,"="&amp;SUBSTITUTE(SUBSTITUTE(SUBSTITUTE(F151,"~","~~"),"*","~*"),"?","~?"))&gt;1),"Referencia repetida",IF(AND(NOT(COUNTA(E151:G151)=0),OR(NOT(ISNUMBER(E151)),E151&lt;=0,F151="",NOT(ISNUMBER(G151)),G151&lt;=0)),"Revisar datos banco",IF(COUNTA(A151:D151)=0,"Sin venta asociada",IF(OR(B151="",NOT(ISNUMBER(D151)),D151&lt;=0),"Revisar datos cobro",IF(COUNTA(E151:G151)=0,"Pendiente",IF(D151=G151,"Conciliado","Diferencia")))))))</x:f>
      </x:c>
      <x:c r="J151" s="13"/>
    </x:row>
    <x:row r="152" ht="20" customHeight="1">
      <x:c r="A152" s="16"/>
      <x:c r="B152" s="17"/>
      <x:c r="C152" s="13"/>
      <x:c r="D152" s="18"/>
      <x:c r="E152" s="16"/>
      <x:c r="F152" s="17"/>
      <x:c r="G152" s="18"/>
      <x:c r="H152" s="19" t="str">
        <x:f>IF(OR(I152="Conciliado",I152="Diferencia"),G152-D152,"")</x:f>
      </x:c>
      <x:c r="I152" s="15" t="str">
        <x:f>IF(COUNTA(A152:G152)=0,"",IF(AND(F152&lt;&gt;"",COUNTIF($F$9:$F$208,"="&amp;SUBSTITUTE(SUBSTITUTE(SUBSTITUTE(F152,"~","~~"),"*","~*"),"?","~?"))&gt;1),"Referencia repetida",IF(AND(NOT(COUNTA(E152:G152)=0),OR(NOT(ISNUMBER(E152)),E152&lt;=0,F152="",NOT(ISNUMBER(G152)),G152&lt;=0)),"Revisar datos banco",IF(COUNTA(A152:D152)=0,"Sin venta asociada",IF(OR(B152="",NOT(ISNUMBER(D152)),D152&lt;=0),"Revisar datos cobro",IF(COUNTA(E152:G152)=0,"Pendiente",IF(D152=G152,"Conciliado","Diferencia")))))))</x:f>
      </x:c>
      <x:c r="J152" s="13"/>
    </x:row>
    <x:row r="153" ht="20" customHeight="1">
      <x:c r="A153" s="16"/>
      <x:c r="B153" s="17"/>
      <x:c r="C153" s="13"/>
      <x:c r="D153" s="18"/>
      <x:c r="E153" s="16"/>
      <x:c r="F153" s="17"/>
      <x:c r="G153" s="18"/>
      <x:c r="H153" s="19" t="str">
        <x:f>IF(OR(I153="Conciliado",I153="Diferencia"),G153-D153,"")</x:f>
      </x:c>
      <x:c r="I153" s="15" t="str">
        <x:f>IF(COUNTA(A153:G153)=0,"",IF(AND(F153&lt;&gt;"",COUNTIF($F$9:$F$208,"="&amp;SUBSTITUTE(SUBSTITUTE(SUBSTITUTE(F153,"~","~~"),"*","~*"),"?","~?"))&gt;1),"Referencia repetida",IF(AND(NOT(COUNTA(E153:G153)=0),OR(NOT(ISNUMBER(E153)),E153&lt;=0,F153="",NOT(ISNUMBER(G153)),G153&lt;=0)),"Revisar datos banco",IF(COUNTA(A153:D153)=0,"Sin venta asociada",IF(OR(B153="",NOT(ISNUMBER(D153)),D153&lt;=0),"Revisar datos cobro",IF(COUNTA(E153:G153)=0,"Pendiente",IF(D153=G153,"Conciliado","Diferencia")))))))</x:f>
      </x:c>
      <x:c r="J153" s="13"/>
    </x:row>
    <x:row r="154" ht="20" customHeight="1">
      <x:c r="A154" s="16"/>
      <x:c r="B154" s="17"/>
      <x:c r="C154" s="13"/>
      <x:c r="D154" s="18"/>
      <x:c r="E154" s="16"/>
      <x:c r="F154" s="17"/>
      <x:c r="G154" s="18"/>
      <x:c r="H154" s="19" t="str">
        <x:f>IF(OR(I154="Conciliado",I154="Diferencia"),G154-D154,"")</x:f>
      </x:c>
      <x:c r="I154" s="15" t="str">
        <x:f>IF(COUNTA(A154:G154)=0,"",IF(AND(F154&lt;&gt;"",COUNTIF($F$9:$F$208,"="&amp;SUBSTITUTE(SUBSTITUTE(SUBSTITUTE(F154,"~","~~"),"*","~*"),"?","~?"))&gt;1),"Referencia repetida",IF(AND(NOT(COUNTA(E154:G154)=0),OR(NOT(ISNUMBER(E154)),E154&lt;=0,F154="",NOT(ISNUMBER(G154)),G154&lt;=0)),"Revisar datos banco",IF(COUNTA(A154:D154)=0,"Sin venta asociada",IF(OR(B154="",NOT(ISNUMBER(D154)),D154&lt;=0),"Revisar datos cobro",IF(COUNTA(E154:G154)=0,"Pendiente",IF(D154=G154,"Conciliado","Diferencia")))))))</x:f>
      </x:c>
      <x:c r="J154" s="13"/>
    </x:row>
    <x:row r="155" ht="20" customHeight="1">
      <x:c r="A155" s="16"/>
      <x:c r="B155" s="17"/>
      <x:c r="C155" s="13"/>
      <x:c r="D155" s="18"/>
      <x:c r="E155" s="16"/>
      <x:c r="F155" s="17"/>
      <x:c r="G155" s="18"/>
      <x:c r="H155" s="19" t="str">
        <x:f>IF(OR(I155="Conciliado",I155="Diferencia"),G155-D155,"")</x:f>
      </x:c>
      <x:c r="I155" s="15" t="str">
        <x:f>IF(COUNTA(A155:G155)=0,"",IF(AND(F155&lt;&gt;"",COUNTIF($F$9:$F$208,"="&amp;SUBSTITUTE(SUBSTITUTE(SUBSTITUTE(F155,"~","~~"),"*","~*"),"?","~?"))&gt;1),"Referencia repetida",IF(AND(NOT(COUNTA(E155:G155)=0),OR(NOT(ISNUMBER(E155)),E155&lt;=0,F155="",NOT(ISNUMBER(G155)),G155&lt;=0)),"Revisar datos banco",IF(COUNTA(A155:D155)=0,"Sin venta asociada",IF(OR(B155="",NOT(ISNUMBER(D155)),D155&lt;=0),"Revisar datos cobro",IF(COUNTA(E155:G155)=0,"Pendiente",IF(D155=G155,"Conciliado","Diferencia")))))))</x:f>
      </x:c>
      <x:c r="J155" s="13"/>
    </x:row>
    <x:row r="156" ht="20" customHeight="1">
      <x:c r="A156" s="16"/>
      <x:c r="B156" s="17"/>
      <x:c r="C156" s="13"/>
      <x:c r="D156" s="18"/>
      <x:c r="E156" s="16"/>
      <x:c r="F156" s="17"/>
      <x:c r="G156" s="18"/>
      <x:c r="H156" s="19" t="str">
        <x:f>IF(OR(I156="Conciliado",I156="Diferencia"),G156-D156,"")</x:f>
      </x:c>
      <x:c r="I156" s="15" t="str">
        <x:f>IF(COUNTA(A156:G156)=0,"",IF(AND(F156&lt;&gt;"",COUNTIF($F$9:$F$208,"="&amp;SUBSTITUTE(SUBSTITUTE(SUBSTITUTE(F156,"~","~~"),"*","~*"),"?","~?"))&gt;1),"Referencia repetida",IF(AND(NOT(COUNTA(E156:G156)=0),OR(NOT(ISNUMBER(E156)),E156&lt;=0,F156="",NOT(ISNUMBER(G156)),G156&lt;=0)),"Revisar datos banco",IF(COUNTA(A156:D156)=0,"Sin venta asociada",IF(OR(B156="",NOT(ISNUMBER(D156)),D156&lt;=0),"Revisar datos cobro",IF(COUNTA(E156:G156)=0,"Pendiente",IF(D156=G156,"Conciliado","Diferencia")))))))</x:f>
      </x:c>
      <x:c r="J156" s="13"/>
    </x:row>
    <x:row r="157" ht="20" customHeight="1">
      <x:c r="A157" s="16"/>
      <x:c r="B157" s="17"/>
      <x:c r="C157" s="13"/>
      <x:c r="D157" s="18"/>
      <x:c r="E157" s="16"/>
      <x:c r="F157" s="17"/>
      <x:c r="G157" s="18"/>
      <x:c r="H157" s="19" t="str">
        <x:f>IF(OR(I157="Conciliado",I157="Diferencia"),G157-D157,"")</x:f>
      </x:c>
      <x:c r="I157" s="15" t="str">
        <x:f>IF(COUNTA(A157:G157)=0,"",IF(AND(F157&lt;&gt;"",COUNTIF($F$9:$F$208,"="&amp;SUBSTITUTE(SUBSTITUTE(SUBSTITUTE(F157,"~","~~"),"*","~*"),"?","~?"))&gt;1),"Referencia repetida",IF(AND(NOT(COUNTA(E157:G157)=0),OR(NOT(ISNUMBER(E157)),E157&lt;=0,F157="",NOT(ISNUMBER(G157)),G157&lt;=0)),"Revisar datos banco",IF(COUNTA(A157:D157)=0,"Sin venta asociada",IF(OR(B157="",NOT(ISNUMBER(D157)),D157&lt;=0),"Revisar datos cobro",IF(COUNTA(E157:G157)=0,"Pendiente",IF(D157=G157,"Conciliado","Diferencia")))))))</x:f>
      </x:c>
      <x:c r="J157" s="13"/>
    </x:row>
    <x:row r="158" ht="20" customHeight="1">
      <x:c r="A158" s="16"/>
      <x:c r="B158" s="17"/>
      <x:c r="C158" s="13"/>
      <x:c r="D158" s="18"/>
      <x:c r="E158" s="16"/>
      <x:c r="F158" s="17"/>
      <x:c r="G158" s="18"/>
      <x:c r="H158" s="19" t="str">
        <x:f>IF(OR(I158="Conciliado",I158="Diferencia"),G158-D158,"")</x:f>
      </x:c>
      <x:c r="I158" s="15" t="str">
        <x:f>IF(COUNTA(A158:G158)=0,"",IF(AND(F158&lt;&gt;"",COUNTIF($F$9:$F$208,"="&amp;SUBSTITUTE(SUBSTITUTE(SUBSTITUTE(F158,"~","~~"),"*","~*"),"?","~?"))&gt;1),"Referencia repetida",IF(AND(NOT(COUNTA(E158:G158)=0),OR(NOT(ISNUMBER(E158)),E158&lt;=0,F158="",NOT(ISNUMBER(G158)),G158&lt;=0)),"Revisar datos banco",IF(COUNTA(A158:D158)=0,"Sin venta asociada",IF(OR(B158="",NOT(ISNUMBER(D158)),D158&lt;=0),"Revisar datos cobro",IF(COUNTA(E158:G158)=0,"Pendiente",IF(D158=G158,"Conciliado","Diferencia")))))))</x:f>
      </x:c>
      <x:c r="J158" s="13"/>
    </x:row>
    <x:row r="159" ht="20" customHeight="1">
      <x:c r="A159" s="16"/>
      <x:c r="B159" s="17"/>
      <x:c r="C159" s="13"/>
      <x:c r="D159" s="18"/>
      <x:c r="E159" s="16"/>
      <x:c r="F159" s="17"/>
      <x:c r="G159" s="18"/>
      <x:c r="H159" s="19" t="str">
        <x:f>IF(OR(I159="Conciliado",I159="Diferencia"),G159-D159,"")</x:f>
      </x:c>
      <x:c r="I159" s="15" t="str">
        <x:f>IF(COUNTA(A159:G159)=0,"",IF(AND(F159&lt;&gt;"",COUNTIF($F$9:$F$208,"="&amp;SUBSTITUTE(SUBSTITUTE(SUBSTITUTE(F159,"~","~~"),"*","~*"),"?","~?"))&gt;1),"Referencia repetida",IF(AND(NOT(COUNTA(E159:G159)=0),OR(NOT(ISNUMBER(E159)),E159&lt;=0,F159="",NOT(ISNUMBER(G159)),G159&lt;=0)),"Revisar datos banco",IF(COUNTA(A159:D159)=0,"Sin venta asociada",IF(OR(B159="",NOT(ISNUMBER(D159)),D159&lt;=0),"Revisar datos cobro",IF(COUNTA(E159:G159)=0,"Pendiente",IF(D159=G159,"Conciliado","Diferencia")))))))</x:f>
      </x:c>
      <x:c r="J159" s="13"/>
    </x:row>
    <x:row r="160" ht="20" customHeight="1">
      <x:c r="A160" s="16"/>
      <x:c r="B160" s="17"/>
      <x:c r="C160" s="13"/>
      <x:c r="D160" s="18"/>
      <x:c r="E160" s="16"/>
      <x:c r="F160" s="17"/>
      <x:c r="G160" s="18"/>
      <x:c r="H160" s="19" t="str">
        <x:f>IF(OR(I160="Conciliado",I160="Diferencia"),G160-D160,"")</x:f>
      </x:c>
      <x:c r="I160" s="15" t="str">
        <x:f>IF(COUNTA(A160:G160)=0,"",IF(AND(F160&lt;&gt;"",COUNTIF($F$9:$F$208,"="&amp;SUBSTITUTE(SUBSTITUTE(SUBSTITUTE(F160,"~","~~"),"*","~*"),"?","~?"))&gt;1),"Referencia repetida",IF(AND(NOT(COUNTA(E160:G160)=0),OR(NOT(ISNUMBER(E160)),E160&lt;=0,F160="",NOT(ISNUMBER(G160)),G160&lt;=0)),"Revisar datos banco",IF(COUNTA(A160:D160)=0,"Sin venta asociada",IF(OR(B160="",NOT(ISNUMBER(D160)),D160&lt;=0),"Revisar datos cobro",IF(COUNTA(E160:G160)=0,"Pendiente",IF(D160=G160,"Conciliado","Diferencia")))))))</x:f>
      </x:c>
      <x:c r="J160" s="13"/>
    </x:row>
    <x:row r="161" ht="20" customHeight="1">
      <x:c r="A161" s="16"/>
      <x:c r="B161" s="17"/>
      <x:c r="C161" s="13"/>
      <x:c r="D161" s="18"/>
      <x:c r="E161" s="16"/>
      <x:c r="F161" s="17"/>
      <x:c r="G161" s="18"/>
      <x:c r="H161" s="19" t="str">
        <x:f>IF(OR(I161="Conciliado",I161="Diferencia"),G161-D161,"")</x:f>
      </x:c>
      <x:c r="I161" s="15" t="str">
        <x:f>IF(COUNTA(A161:G161)=0,"",IF(AND(F161&lt;&gt;"",COUNTIF($F$9:$F$208,"="&amp;SUBSTITUTE(SUBSTITUTE(SUBSTITUTE(F161,"~","~~"),"*","~*"),"?","~?"))&gt;1),"Referencia repetida",IF(AND(NOT(COUNTA(E161:G161)=0),OR(NOT(ISNUMBER(E161)),E161&lt;=0,F161="",NOT(ISNUMBER(G161)),G161&lt;=0)),"Revisar datos banco",IF(COUNTA(A161:D161)=0,"Sin venta asociada",IF(OR(B161="",NOT(ISNUMBER(D161)),D161&lt;=0),"Revisar datos cobro",IF(COUNTA(E161:G161)=0,"Pendiente",IF(D161=G161,"Conciliado","Diferencia")))))))</x:f>
      </x:c>
      <x:c r="J161" s="13"/>
    </x:row>
    <x:row r="162" ht="20" customHeight="1">
      <x:c r="A162" s="16"/>
      <x:c r="B162" s="17"/>
      <x:c r="C162" s="13"/>
      <x:c r="D162" s="18"/>
      <x:c r="E162" s="16"/>
      <x:c r="F162" s="17"/>
      <x:c r="G162" s="18"/>
      <x:c r="H162" s="19" t="str">
        <x:f>IF(OR(I162="Conciliado",I162="Diferencia"),G162-D162,"")</x:f>
      </x:c>
      <x:c r="I162" s="15" t="str">
        <x:f>IF(COUNTA(A162:G162)=0,"",IF(AND(F162&lt;&gt;"",COUNTIF($F$9:$F$208,"="&amp;SUBSTITUTE(SUBSTITUTE(SUBSTITUTE(F162,"~","~~"),"*","~*"),"?","~?"))&gt;1),"Referencia repetida",IF(AND(NOT(COUNTA(E162:G162)=0),OR(NOT(ISNUMBER(E162)),E162&lt;=0,F162="",NOT(ISNUMBER(G162)),G162&lt;=0)),"Revisar datos banco",IF(COUNTA(A162:D162)=0,"Sin venta asociada",IF(OR(B162="",NOT(ISNUMBER(D162)),D162&lt;=0),"Revisar datos cobro",IF(COUNTA(E162:G162)=0,"Pendiente",IF(D162=G162,"Conciliado","Diferencia")))))))</x:f>
      </x:c>
      <x:c r="J162" s="13"/>
    </x:row>
    <x:row r="163" ht="20" customHeight="1">
      <x:c r="A163" s="16"/>
      <x:c r="B163" s="17"/>
      <x:c r="C163" s="13"/>
      <x:c r="D163" s="18"/>
      <x:c r="E163" s="16"/>
      <x:c r="F163" s="17"/>
      <x:c r="G163" s="18"/>
      <x:c r="H163" s="19" t="str">
        <x:f>IF(OR(I163="Conciliado",I163="Diferencia"),G163-D163,"")</x:f>
      </x:c>
      <x:c r="I163" s="15" t="str">
        <x:f>IF(COUNTA(A163:G163)=0,"",IF(AND(F163&lt;&gt;"",COUNTIF($F$9:$F$208,"="&amp;SUBSTITUTE(SUBSTITUTE(SUBSTITUTE(F163,"~","~~"),"*","~*"),"?","~?"))&gt;1),"Referencia repetida",IF(AND(NOT(COUNTA(E163:G163)=0),OR(NOT(ISNUMBER(E163)),E163&lt;=0,F163="",NOT(ISNUMBER(G163)),G163&lt;=0)),"Revisar datos banco",IF(COUNTA(A163:D163)=0,"Sin venta asociada",IF(OR(B163="",NOT(ISNUMBER(D163)),D163&lt;=0),"Revisar datos cobro",IF(COUNTA(E163:G163)=0,"Pendiente",IF(D163=G163,"Conciliado","Diferencia")))))))</x:f>
      </x:c>
      <x:c r="J163" s="13"/>
    </x:row>
    <x:row r="164" ht="20" customHeight="1">
      <x:c r="A164" s="16"/>
      <x:c r="B164" s="17"/>
      <x:c r="C164" s="13"/>
      <x:c r="D164" s="18"/>
      <x:c r="E164" s="16"/>
      <x:c r="F164" s="17"/>
      <x:c r="G164" s="18"/>
      <x:c r="H164" s="19" t="str">
        <x:f>IF(OR(I164="Conciliado",I164="Diferencia"),G164-D164,"")</x:f>
      </x:c>
      <x:c r="I164" s="15" t="str">
        <x:f>IF(COUNTA(A164:G164)=0,"",IF(AND(F164&lt;&gt;"",COUNTIF($F$9:$F$208,"="&amp;SUBSTITUTE(SUBSTITUTE(SUBSTITUTE(F164,"~","~~"),"*","~*"),"?","~?"))&gt;1),"Referencia repetida",IF(AND(NOT(COUNTA(E164:G164)=0),OR(NOT(ISNUMBER(E164)),E164&lt;=0,F164="",NOT(ISNUMBER(G164)),G164&lt;=0)),"Revisar datos banco",IF(COUNTA(A164:D164)=0,"Sin venta asociada",IF(OR(B164="",NOT(ISNUMBER(D164)),D164&lt;=0),"Revisar datos cobro",IF(COUNTA(E164:G164)=0,"Pendiente",IF(D164=G164,"Conciliado","Diferencia")))))))</x:f>
      </x:c>
      <x:c r="J164" s="13"/>
    </x:row>
    <x:row r="165" ht="20" customHeight="1">
      <x:c r="A165" s="16"/>
      <x:c r="B165" s="17"/>
      <x:c r="C165" s="13"/>
      <x:c r="D165" s="18"/>
      <x:c r="E165" s="16"/>
      <x:c r="F165" s="17"/>
      <x:c r="G165" s="18"/>
      <x:c r="H165" s="19" t="str">
        <x:f>IF(OR(I165="Conciliado",I165="Diferencia"),G165-D165,"")</x:f>
      </x:c>
      <x:c r="I165" s="15" t="str">
        <x:f>IF(COUNTA(A165:G165)=0,"",IF(AND(F165&lt;&gt;"",COUNTIF($F$9:$F$208,"="&amp;SUBSTITUTE(SUBSTITUTE(SUBSTITUTE(F165,"~","~~"),"*","~*"),"?","~?"))&gt;1),"Referencia repetida",IF(AND(NOT(COUNTA(E165:G165)=0),OR(NOT(ISNUMBER(E165)),E165&lt;=0,F165="",NOT(ISNUMBER(G165)),G165&lt;=0)),"Revisar datos banco",IF(COUNTA(A165:D165)=0,"Sin venta asociada",IF(OR(B165="",NOT(ISNUMBER(D165)),D165&lt;=0),"Revisar datos cobro",IF(COUNTA(E165:G165)=0,"Pendiente",IF(D165=G165,"Conciliado","Diferencia")))))))</x:f>
      </x:c>
      <x:c r="J165" s="13"/>
    </x:row>
    <x:row r="166" ht="20" customHeight="1">
      <x:c r="A166" s="16"/>
      <x:c r="B166" s="17"/>
      <x:c r="C166" s="13"/>
      <x:c r="D166" s="18"/>
      <x:c r="E166" s="16"/>
      <x:c r="F166" s="17"/>
      <x:c r="G166" s="18"/>
      <x:c r="H166" s="19" t="str">
        <x:f>IF(OR(I166="Conciliado",I166="Diferencia"),G166-D166,"")</x:f>
      </x:c>
      <x:c r="I166" s="15" t="str">
        <x:f>IF(COUNTA(A166:G166)=0,"",IF(AND(F166&lt;&gt;"",COUNTIF($F$9:$F$208,"="&amp;SUBSTITUTE(SUBSTITUTE(SUBSTITUTE(F166,"~","~~"),"*","~*"),"?","~?"))&gt;1),"Referencia repetida",IF(AND(NOT(COUNTA(E166:G166)=0),OR(NOT(ISNUMBER(E166)),E166&lt;=0,F166="",NOT(ISNUMBER(G166)),G166&lt;=0)),"Revisar datos banco",IF(COUNTA(A166:D166)=0,"Sin venta asociada",IF(OR(B166="",NOT(ISNUMBER(D166)),D166&lt;=0),"Revisar datos cobro",IF(COUNTA(E166:G166)=0,"Pendiente",IF(D166=G166,"Conciliado","Diferencia")))))))</x:f>
      </x:c>
      <x:c r="J166" s="13"/>
    </x:row>
    <x:row r="167" ht="20" customHeight="1">
      <x:c r="A167" s="16"/>
      <x:c r="B167" s="17"/>
      <x:c r="C167" s="13"/>
      <x:c r="D167" s="18"/>
      <x:c r="E167" s="16"/>
      <x:c r="F167" s="17"/>
      <x:c r="G167" s="18"/>
      <x:c r="H167" s="19" t="str">
        <x:f>IF(OR(I167="Conciliado",I167="Diferencia"),G167-D167,"")</x:f>
      </x:c>
      <x:c r="I167" s="15" t="str">
        <x:f>IF(COUNTA(A167:G167)=0,"",IF(AND(F167&lt;&gt;"",COUNTIF($F$9:$F$208,"="&amp;SUBSTITUTE(SUBSTITUTE(SUBSTITUTE(F167,"~","~~"),"*","~*"),"?","~?"))&gt;1),"Referencia repetida",IF(AND(NOT(COUNTA(E167:G167)=0),OR(NOT(ISNUMBER(E167)),E167&lt;=0,F167="",NOT(ISNUMBER(G167)),G167&lt;=0)),"Revisar datos banco",IF(COUNTA(A167:D167)=0,"Sin venta asociada",IF(OR(B167="",NOT(ISNUMBER(D167)),D167&lt;=0),"Revisar datos cobro",IF(COUNTA(E167:G167)=0,"Pendiente",IF(D167=G167,"Conciliado","Diferencia")))))))</x:f>
      </x:c>
      <x:c r="J167" s="13"/>
    </x:row>
    <x:row r="168" ht="20" customHeight="1">
      <x:c r="A168" s="16"/>
      <x:c r="B168" s="17"/>
      <x:c r="C168" s="13"/>
      <x:c r="D168" s="18"/>
      <x:c r="E168" s="16"/>
      <x:c r="F168" s="17"/>
      <x:c r="G168" s="18"/>
      <x:c r="H168" s="19" t="str">
        <x:f>IF(OR(I168="Conciliado",I168="Diferencia"),G168-D168,"")</x:f>
      </x:c>
      <x:c r="I168" s="15" t="str">
        <x:f>IF(COUNTA(A168:G168)=0,"",IF(AND(F168&lt;&gt;"",COUNTIF($F$9:$F$208,"="&amp;SUBSTITUTE(SUBSTITUTE(SUBSTITUTE(F168,"~","~~"),"*","~*"),"?","~?"))&gt;1),"Referencia repetida",IF(AND(NOT(COUNTA(E168:G168)=0),OR(NOT(ISNUMBER(E168)),E168&lt;=0,F168="",NOT(ISNUMBER(G168)),G168&lt;=0)),"Revisar datos banco",IF(COUNTA(A168:D168)=0,"Sin venta asociada",IF(OR(B168="",NOT(ISNUMBER(D168)),D168&lt;=0),"Revisar datos cobro",IF(COUNTA(E168:G168)=0,"Pendiente",IF(D168=G168,"Conciliado","Diferencia")))))))</x:f>
      </x:c>
      <x:c r="J168" s="13"/>
    </x:row>
    <x:row r="169" ht="20" customHeight="1">
      <x:c r="A169" s="16"/>
      <x:c r="B169" s="17"/>
      <x:c r="C169" s="13"/>
      <x:c r="D169" s="18"/>
      <x:c r="E169" s="16"/>
      <x:c r="F169" s="17"/>
      <x:c r="G169" s="18"/>
      <x:c r="H169" s="19" t="str">
        <x:f>IF(OR(I169="Conciliado",I169="Diferencia"),G169-D169,"")</x:f>
      </x:c>
      <x:c r="I169" s="15" t="str">
        <x:f>IF(COUNTA(A169:G169)=0,"",IF(AND(F169&lt;&gt;"",COUNTIF($F$9:$F$208,"="&amp;SUBSTITUTE(SUBSTITUTE(SUBSTITUTE(F169,"~","~~"),"*","~*"),"?","~?"))&gt;1),"Referencia repetida",IF(AND(NOT(COUNTA(E169:G169)=0),OR(NOT(ISNUMBER(E169)),E169&lt;=0,F169="",NOT(ISNUMBER(G169)),G169&lt;=0)),"Revisar datos banco",IF(COUNTA(A169:D169)=0,"Sin venta asociada",IF(OR(B169="",NOT(ISNUMBER(D169)),D169&lt;=0),"Revisar datos cobro",IF(COUNTA(E169:G169)=0,"Pendiente",IF(D169=G169,"Conciliado","Diferencia")))))))</x:f>
      </x:c>
      <x:c r="J169" s="13"/>
    </x:row>
    <x:row r="170" ht="20" customHeight="1">
      <x:c r="A170" s="16"/>
      <x:c r="B170" s="17"/>
      <x:c r="C170" s="13"/>
      <x:c r="D170" s="18"/>
      <x:c r="E170" s="16"/>
      <x:c r="F170" s="17"/>
      <x:c r="G170" s="18"/>
      <x:c r="H170" s="19" t="str">
        <x:f>IF(OR(I170="Conciliado",I170="Diferencia"),G170-D170,"")</x:f>
      </x:c>
      <x:c r="I170" s="15" t="str">
        <x:f>IF(COUNTA(A170:G170)=0,"",IF(AND(F170&lt;&gt;"",COUNTIF($F$9:$F$208,"="&amp;SUBSTITUTE(SUBSTITUTE(SUBSTITUTE(F170,"~","~~"),"*","~*"),"?","~?"))&gt;1),"Referencia repetida",IF(AND(NOT(COUNTA(E170:G170)=0),OR(NOT(ISNUMBER(E170)),E170&lt;=0,F170="",NOT(ISNUMBER(G170)),G170&lt;=0)),"Revisar datos banco",IF(COUNTA(A170:D170)=0,"Sin venta asociada",IF(OR(B170="",NOT(ISNUMBER(D170)),D170&lt;=0),"Revisar datos cobro",IF(COUNTA(E170:G170)=0,"Pendiente",IF(D170=G170,"Conciliado","Diferencia")))))))</x:f>
      </x:c>
      <x:c r="J170" s="13"/>
    </x:row>
    <x:row r="171" ht="20" customHeight="1">
      <x:c r="A171" s="16"/>
      <x:c r="B171" s="17"/>
      <x:c r="C171" s="13"/>
      <x:c r="D171" s="18"/>
      <x:c r="E171" s="16"/>
      <x:c r="F171" s="17"/>
      <x:c r="G171" s="18"/>
      <x:c r="H171" s="19" t="str">
        <x:f>IF(OR(I171="Conciliado",I171="Diferencia"),G171-D171,"")</x:f>
      </x:c>
      <x:c r="I171" s="15" t="str">
        <x:f>IF(COUNTA(A171:G171)=0,"",IF(AND(F171&lt;&gt;"",COUNTIF($F$9:$F$208,"="&amp;SUBSTITUTE(SUBSTITUTE(SUBSTITUTE(F171,"~","~~"),"*","~*"),"?","~?"))&gt;1),"Referencia repetida",IF(AND(NOT(COUNTA(E171:G171)=0),OR(NOT(ISNUMBER(E171)),E171&lt;=0,F171="",NOT(ISNUMBER(G171)),G171&lt;=0)),"Revisar datos banco",IF(COUNTA(A171:D171)=0,"Sin venta asociada",IF(OR(B171="",NOT(ISNUMBER(D171)),D171&lt;=0),"Revisar datos cobro",IF(COUNTA(E171:G171)=0,"Pendiente",IF(D171=G171,"Conciliado","Diferencia")))))))</x:f>
      </x:c>
      <x:c r="J171" s="13"/>
    </x:row>
    <x:row r="172" ht="20" customHeight="1">
      <x:c r="A172" s="16"/>
      <x:c r="B172" s="17"/>
      <x:c r="C172" s="13"/>
      <x:c r="D172" s="18"/>
      <x:c r="E172" s="16"/>
      <x:c r="F172" s="17"/>
      <x:c r="G172" s="18"/>
      <x:c r="H172" s="19" t="str">
        <x:f>IF(OR(I172="Conciliado",I172="Diferencia"),G172-D172,"")</x:f>
      </x:c>
      <x:c r="I172" s="15" t="str">
        <x:f>IF(COUNTA(A172:G172)=0,"",IF(AND(F172&lt;&gt;"",COUNTIF($F$9:$F$208,"="&amp;SUBSTITUTE(SUBSTITUTE(SUBSTITUTE(F172,"~","~~"),"*","~*"),"?","~?"))&gt;1),"Referencia repetida",IF(AND(NOT(COUNTA(E172:G172)=0),OR(NOT(ISNUMBER(E172)),E172&lt;=0,F172="",NOT(ISNUMBER(G172)),G172&lt;=0)),"Revisar datos banco",IF(COUNTA(A172:D172)=0,"Sin venta asociada",IF(OR(B172="",NOT(ISNUMBER(D172)),D172&lt;=0),"Revisar datos cobro",IF(COUNTA(E172:G172)=0,"Pendiente",IF(D172=G172,"Conciliado","Diferencia")))))))</x:f>
      </x:c>
      <x:c r="J172" s="13"/>
    </x:row>
    <x:row r="173" ht="20" customHeight="1">
      <x:c r="A173" s="16"/>
      <x:c r="B173" s="17"/>
      <x:c r="C173" s="13"/>
      <x:c r="D173" s="18"/>
      <x:c r="E173" s="16"/>
      <x:c r="F173" s="17"/>
      <x:c r="G173" s="18"/>
      <x:c r="H173" s="19" t="str">
        <x:f>IF(OR(I173="Conciliado",I173="Diferencia"),G173-D173,"")</x:f>
      </x:c>
      <x:c r="I173" s="15" t="str">
        <x:f>IF(COUNTA(A173:G173)=0,"",IF(AND(F173&lt;&gt;"",COUNTIF($F$9:$F$208,"="&amp;SUBSTITUTE(SUBSTITUTE(SUBSTITUTE(F173,"~","~~"),"*","~*"),"?","~?"))&gt;1),"Referencia repetida",IF(AND(NOT(COUNTA(E173:G173)=0),OR(NOT(ISNUMBER(E173)),E173&lt;=0,F173="",NOT(ISNUMBER(G173)),G173&lt;=0)),"Revisar datos banco",IF(COUNTA(A173:D173)=0,"Sin venta asociada",IF(OR(B173="",NOT(ISNUMBER(D173)),D173&lt;=0),"Revisar datos cobro",IF(COUNTA(E173:G173)=0,"Pendiente",IF(D173=G173,"Conciliado","Diferencia")))))))</x:f>
      </x:c>
      <x:c r="J173" s="13"/>
    </x:row>
    <x:row r="174" ht="20" customHeight="1">
      <x:c r="A174" s="16"/>
      <x:c r="B174" s="17"/>
      <x:c r="C174" s="13"/>
      <x:c r="D174" s="18"/>
      <x:c r="E174" s="16"/>
      <x:c r="F174" s="17"/>
      <x:c r="G174" s="18"/>
      <x:c r="H174" s="19" t="str">
        <x:f>IF(OR(I174="Conciliado",I174="Diferencia"),G174-D174,"")</x:f>
      </x:c>
      <x:c r="I174" s="15" t="str">
        <x:f>IF(COUNTA(A174:G174)=0,"",IF(AND(F174&lt;&gt;"",COUNTIF($F$9:$F$208,"="&amp;SUBSTITUTE(SUBSTITUTE(SUBSTITUTE(F174,"~","~~"),"*","~*"),"?","~?"))&gt;1),"Referencia repetida",IF(AND(NOT(COUNTA(E174:G174)=0),OR(NOT(ISNUMBER(E174)),E174&lt;=0,F174="",NOT(ISNUMBER(G174)),G174&lt;=0)),"Revisar datos banco",IF(COUNTA(A174:D174)=0,"Sin venta asociada",IF(OR(B174="",NOT(ISNUMBER(D174)),D174&lt;=0),"Revisar datos cobro",IF(COUNTA(E174:G174)=0,"Pendiente",IF(D174=G174,"Conciliado","Diferencia")))))))</x:f>
      </x:c>
      <x:c r="J174" s="13"/>
    </x:row>
    <x:row r="175" ht="20" customHeight="1">
      <x:c r="A175" s="16"/>
      <x:c r="B175" s="17"/>
      <x:c r="C175" s="13"/>
      <x:c r="D175" s="18"/>
      <x:c r="E175" s="16"/>
      <x:c r="F175" s="17"/>
      <x:c r="G175" s="18"/>
      <x:c r="H175" s="19" t="str">
        <x:f>IF(OR(I175="Conciliado",I175="Diferencia"),G175-D175,"")</x:f>
      </x:c>
      <x:c r="I175" s="15" t="str">
        <x:f>IF(COUNTA(A175:G175)=0,"",IF(AND(F175&lt;&gt;"",COUNTIF($F$9:$F$208,"="&amp;SUBSTITUTE(SUBSTITUTE(SUBSTITUTE(F175,"~","~~"),"*","~*"),"?","~?"))&gt;1),"Referencia repetida",IF(AND(NOT(COUNTA(E175:G175)=0),OR(NOT(ISNUMBER(E175)),E175&lt;=0,F175="",NOT(ISNUMBER(G175)),G175&lt;=0)),"Revisar datos banco",IF(COUNTA(A175:D175)=0,"Sin venta asociada",IF(OR(B175="",NOT(ISNUMBER(D175)),D175&lt;=0),"Revisar datos cobro",IF(COUNTA(E175:G175)=0,"Pendiente",IF(D175=G175,"Conciliado","Diferencia")))))))</x:f>
      </x:c>
      <x:c r="J175" s="13"/>
    </x:row>
    <x:row r="176" ht="20" customHeight="1">
      <x:c r="A176" s="16"/>
      <x:c r="B176" s="17"/>
      <x:c r="C176" s="13"/>
      <x:c r="D176" s="18"/>
      <x:c r="E176" s="16"/>
      <x:c r="F176" s="17"/>
      <x:c r="G176" s="18"/>
      <x:c r="H176" s="19" t="str">
        <x:f>IF(OR(I176="Conciliado",I176="Diferencia"),G176-D176,"")</x:f>
      </x:c>
      <x:c r="I176" s="15" t="str">
        <x:f>IF(COUNTA(A176:G176)=0,"",IF(AND(F176&lt;&gt;"",COUNTIF($F$9:$F$208,"="&amp;SUBSTITUTE(SUBSTITUTE(SUBSTITUTE(F176,"~","~~"),"*","~*"),"?","~?"))&gt;1),"Referencia repetida",IF(AND(NOT(COUNTA(E176:G176)=0),OR(NOT(ISNUMBER(E176)),E176&lt;=0,F176="",NOT(ISNUMBER(G176)),G176&lt;=0)),"Revisar datos banco",IF(COUNTA(A176:D176)=0,"Sin venta asociada",IF(OR(B176="",NOT(ISNUMBER(D176)),D176&lt;=0),"Revisar datos cobro",IF(COUNTA(E176:G176)=0,"Pendiente",IF(D176=G176,"Conciliado","Diferencia")))))))</x:f>
      </x:c>
      <x:c r="J176" s="13"/>
    </x:row>
    <x:row r="177" ht="20" customHeight="1">
      <x:c r="A177" s="16"/>
      <x:c r="B177" s="17"/>
      <x:c r="C177" s="13"/>
      <x:c r="D177" s="18"/>
      <x:c r="E177" s="16"/>
      <x:c r="F177" s="17"/>
      <x:c r="G177" s="18"/>
      <x:c r="H177" s="19" t="str">
        <x:f>IF(OR(I177="Conciliado",I177="Diferencia"),G177-D177,"")</x:f>
      </x:c>
      <x:c r="I177" s="15" t="str">
        <x:f>IF(COUNTA(A177:G177)=0,"",IF(AND(F177&lt;&gt;"",COUNTIF($F$9:$F$208,"="&amp;SUBSTITUTE(SUBSTITUTE(SUBSTITUTE(F177,"~","~~"),"*","~*"),"?","~?"))&gt;1),"Referencia repetida",IF(AND(NOT(COUNTA(E177:G177)=0),OR(NOT(ISNUMBER(E177)),E177&lt;=0,F177="",NOT(ISNUMBER(G177)),G177&lt;=0)),"Revisar datos banco",IF(COUNTA(A177:D177)=0,"Sin venta asociada",IF(OR(B177="",NOT(ISNUMBER(D177)),D177&lt;=0),"Revisar datos cobro",IF(COUNTA(E177:G177)=0,"Pendiente",IF(D177=G177,"Conciliado","Diferencia")))))))</x:f>
      </x:c>
      <x:c r="J177" s="13"/>
    </x:row>
    <x:row r="178" ht="20" customHeight="1">
      <x:c r="A178" s="16"/>
      <x:c r="B178" s="17"/>
      <x:c r="C178" s="13"/>
      <x:c r="D178" s="18"/>
      <x:c r="E178" s="16"/>
      <x:c r="F178" s="17"/>
      <x:c r="G178" s="18"/>
      <x:c r="H178" s="19" t="str">
        <x:f>IF(OR(I178="Conciliado",I178="Diferencia"),G178-D178,"")</x:f>
      </x:c>
      <x:c r="I178" s="15" t="str">
        <x:f>IF(COUNTA(A178:G178)=0,"",IF(AND(F178&lt;&gt;"",COUNTIF($F$9:$F$208,"="&amp;SUBSTITUTE(SUBSTITUTE(SUBSTITUTE(F178,"~","~~"),"*","~*"),"?","~?"))&gt;1),"Referencia repetida",IF(AND(NOT(COUNTA(E178:G178)=0),OR(NOT(ISNUMBER(E178)),E178&lt;=0,F178="",NOT(ISNUMBER(G178)),G178&lt;=0)),"Revisar datos banco",IF(COUNTA(A178:D178)=0,"Sin venta asociada",IF(OR(B178="",NOT(ISNUMBER(D178)),D178&lt;=0),"Revisar datos cobro",IF(COUNTA(E178:G178)=0,"Pendiente",IF(D178=G178,"Conciliado","Diferencia")))))))</x:f>
      </x:c>
      <x:c r="J178" s="13"/>
    </x:row>
    <x:row r="179" ht="20" customHeight="1">
      <x:c r="A179" s="16"/>
      <x:c r="B179" s="17"/>
      <x:c r="C179" s="13"/>
      <x:c r="D179" s="18"/>
      <x:c r="E179" s="16"/>
      <x:c r="F179" s="17"/>
      <x:c r="G179" s="18"/>
      <x:c r="H179" s="19" t="str">
        <x:f>IF(OR(I179="Conciliado",I179="Diferencia"),G179-D179,"")</x:f>
      </x:c>
      <x:c r="I179" s="15" t="str">
        <x:f>IF(COUNTA(A179:G179)=0,"",IF(AND(F179&lt;&gt;"",COUNTIF($F$9:$F$208,"="&amp;SUBSTITUTE(SUBSTITUTE(SUBSTITUTE(F179,"~","~~"),"*","~*"),"?","~?"))&gt;1),"Referencia repetida",IF(AND(NOT(COUNTA(E179:G179)=0),OR(NOT(ISNUMBER(E179)),E179&lt;=0,F179="",NOT(ISNUMBER(G179)),G179&lt;=0)),"Revisar datos banco",IF(COUNTA(A179:D179)=0,"Sin venta asociada",IF(OR(B179="",NOT(ISNUMBER(D179)),D179&lt;=0),"Revisar datos cobro",IF(COUNTA(E179:G179)=0,"Pendiente",IF(D179=G179,"Conciliado","Diferencia")))))))</x:f>
      </x:c>
      <x:c r="J179" s="13"/>
    </x:row>
    <x:row r="180" ht="20" customHeight="1">
      <x:c r="A180" s="16"/>
      <x:c r="B180" s="17"/>
      <x:c r="C180" s="13"/>
      <x:c r="D180" s="18"/>
      <x:c r="E180" s="16"/>
      <x:c r="F180" s="17"/>
      <x:c r="G180" s="18"/>
      <x:c r="H180" s="19" t="str">
        <x:f>IF(OR(I180="Conciliado",I180="Diferencia"),G180-D180,"")</x:f>
      </x:c>
      <x:c r="I180" s="15" t="str">
        <x:f>IF(COUNTA(A180:G180)=0,"",IF(AND(F180&lt;&gt;"",COUNTIF($F$9:$F$208,"="&amp;SUBSTITUTE(SUBSTITUTE(SUBSTITUTE(F180,"~","~~"),"*","~*"),"?","~?"))&gt;1),"Referencia repetida",IF(AND(NOT(COUNTA(E180:G180)=0),OR(NOT(ISNUMBER(E180)),E180&lt;=0,F180="",NOT(ISNUMBER(G180)),G180&lt;=0)),"Revisar datos banco",IF(COUNTA(A180:D180)=0,"Sin venta asociada",IF(OR(B180="",NOT(ISNUMBER(D180)),D180&lt;=0),"Revisar datos cobro",IF(COUNTA(E180:G180)=0,"Pendiente",IF(D180=G180,"Conciliado","Diferencia")))))))</x:f>
      </x:c>
      <x:c r="J180" s="13"/>
    </x:row>
    <x:row r="181" ht="20" customHeight="1">
      <x:c r="A181" s="16"/>
      <x:c r="B181" s="17"/>
      <x:c r="C181" s="13"/>
      <x:c r="D181" s="18"/>
      <x:c r="E181" s="16"/>
      <x:c r="F181" s="17"/>
      <x:c r="G181" s="18"/>
      <x:c r="H181" s="19" t="str">
        <x:f>IF(OR(I181="Conciliado",I181="Diferencia"),G181-D181,"")</x:f>
      </x:c>
      <x:c r="I181" s="15" t="str">
        <x:f>IF(COUNTA(A181:G181)=0,"",IF(AND(F181&lt;&gt;"",COUNTIF($F$9:$F$208,"="&amp;SUBSTITUTE(SUBSTITUTE(SUBSTITUTE(F181,"~","~~"),"*","~*"),"?","~?"))&gt;1),"Referencia repetida",IF(AND(NOT(COUNTA(E181:G181)=0),OR(NOT(ISNUMBER(E181)),E181&lt;=0,F181="",NOT(ISNUMBER(G181)),G181&lt;=0)),"Revisar datos banco",IF(COUNTA(A181:D181)=0,"Sin venta asociada",IF(OR(B181="",NOT(ISNUMBER(D181)),D181&lt;=0),"Revisar datos cobro",IF(COUNTA(E181:G181)=0,"Pendiente",IF(D181=G181,"Conciliado","Diferencia")))))))</x:f>
      </x:c>
      <x:c r="J181" s="13"/>
    </x:row>
    <x:row r="182" ht="20" customHeight="1">
      <x:c r="A182" s="16"/>
      <x:c r="B182" s="17"/>
      <x:c r="C182" s="13"/>
      <x:c r="D182" s="18"/>
      <x:c r="E182" s="16"/>
      <x:c r="F182" s="17"/>
      <x:c r="G182" s="18"/>
      <x:c r="H182" s="19" t="str">
        <x:f>IF(OR(I182="Conciliado",I182="Diferencia"),G182-D182,"")</x:f>
      </x:c>
      <x:c r="I182" s="15" t="str">
        <x:f>IF(COUNTA(A182:G182)=0,"",IF(AND(F182&lt;&gt;"",COUNTIF($F$9:$F$208,"="&amp;SUBSTITUTE(SUBSTITUTE(SUBSTITUTE(F182,"~","~~"),"*","~*"),"?","~?"))&gt;1),"Referencia repetida",IF(AND(NOT(COUNTA(E182:G182)=0),OR(NOT(ISNUMBER(E182)),E182&lt;=0,F182="",NOT(ISNUMBER(G182)),G182&lt;=0)),"Revisar datos banco",IF(COUNTA(A182:D182)=0,"Sin venta asociada",IF(OR(B182="",NOT(ISNUMBER(D182)),D182&lt;=0),"Revisar datos cobro",IF(COUNTA(E182:G182)=0,"Pendiente",IF(D182=G182,"Conciliado","Diferencia")))))))</x:f>
      </x:c>
      <x:c r="J182" s="13"/>
    </x:row>
    <x:row r="183" ht="20" customHeight="1">
      <x:c r="A183" s="16"/>
      <x:c r="B183" s="17"/>
      <x:c r="C183" s="13"/>
      <x:c r="D183" s="18"/>
      <x:c r="E183" s="16"/>
      <x:c r="F183" s="17"/>
      <x:c r="G183" s="18"/>
      <x:c r="H183" s="19" t="str">
        <x:f>IF(OR(I183="Conciliado",I183="Diferencia"),G183-D183,"")</x:f>
      </x:c>
      <x:c r="I183" s="15" t="str">
        <x:f>IF(COUNTA(A183:G183)=0,"",IF(AND(F183&lt;&gt;"",COUNTIF($F$9:$F$208,"="&amp;SUBSTITUTE(SUBSTITUTE(SUBSTITUTE(F183,"~","~~"),"*","~*"),"?","~?"))&gt;1),"Referencia repetida",IF(AND(NOT(COUNTA(E183:G183)=0),OR(NOT(ISNUMBER(E183)),E183&lt;=0,F183="",NOT(ISNUMBER(G183)),G183&lt;=0)),"Revisar datos banco",IF(COUNTA(A183:D183)=0,"Sin venta asociada",IF(OR(B183="",NOT(ISNUMBER(D183)),D183&lt;=0),"Revisar datos cobro",IF(COUNTA(E183:G183)=0,"Pendiente",IF(D183=G183,"Conciliado","Diferencia")))))))</x:f>
      </x:c>
      <x:c r="J183" s="13"/>
    </x:row>
    <x:row r="184" ht="20" customHeight="1">
      <x:c r="A184" s="16"/>
      <x:c r="B184" s="17"/>
      <x:c r="C184" s="13"/>
      <x:c r="D184" s="18"/>
      <x:c r="E184" s="16"/>
      <x:c r="F184" s="17"/>
      <x:c r="G184" s="18"/>
      <x:c r="H184" s="19" t="str">
        <x:f>IF(OR(I184="Conciliado",I184="Diferencia"),G184-D184,"")</x:f>
      </x:c>
      <x:c r="I184" s="15" t="str">
        <x:f>IF(COUNTA(A184:G184)=0,"",IF(AND(F184&lt;&gt;"",COUNTIF($F$9:$F$208,"="&amp;SUBSTITUTE(SUBSTITUTE(SUBSTITUTE(F184,"~","~~"),"*","~*"),"?","~?"))&gt;1),"Referencia repetida",IF(AND(NOT(COUNTA(E184:G184)=0),OR(NOT(ISNUMBER(E184)),E184&lt;=0,F184="",NOT(ISNUMBER(G184)),G184&lt;=0)),"Revisar datos banco",IF(COUNTA(A184:D184)=0,"Sin venta asociada",IF(OR(B184="",NOT(ISNUMBER(D184)),D184&lt;=0),"Revisar datos cobro",IF(COUNTA(E184:G184)=0,"Pendiente",IF(D184=G184,"Conciliado","Diferencia")))))))</x:f>
      </x:c>
      <x:c r="J184" s="13"/>
    </x:row>
    <x:row r="185" ht="20" customHeight="1">
      <x:c r="A185" s="16"/>
      <x:c r="B185" s="17"/>
      <x:c r="C185" s="13"/>
      <x:c r="D185" s="18"/>
      <x:c r="E185" s="16"/>
      <x:c r="F185" s="17"/>
      <x:c r="G185" s="18"/>
      <x:c r="H185" s="19" t="str">
        <x:f>IF(OR(I185="Conciliado",I185="Diferencia"),G185-D185,"")</x:f>
      </x:c>
      <x:c r="I185" s="15" t="str">
        <x:f>IF(COUNTA(A185:G185)=0,"",IF(AND(F185&lt;&gt;"",COUNTIF($F$9:$F$208,"="&amp;SUBSTITUTE(SUBSTITUTE(SUBSTITUTE(F185,"~","~~"),"*","~*"),"?","~?"))&gt;1),"Referencia repetida",IF(AND(NOT(COUNTA(E185:G185)=0),OR(NOT(ISNUMBER(E185)),E185&lt;=0,F185="",NOT(ISNUMBER(G185)),G185&lt;=0)),"Revisar datos banco",IF(COUNTA(A185:D185)=0,"Sin venta asociada",IF(OR(B185="",NOT(ISNUMBER(D185)),D185&lt;=0),"Revisar datos cobro",IF(COUNTA(E185:G185)=0,"Pendiente",IF(D185=G185,"Conciliado","Diferencia")))))))</x:f>
      </x:c>
      <x:c r="J185" s="13"/>
    </x:row>
    <x:row r="186" ht="20" customHeight="1">
      <x:c r="A186" s="16"/>
      <x:c r="B186" s="17"/>
      <x:c r="C186" s="13"/>
      <x:c r="D186" s="18"/>
      <x:c r="E186" s="16"/>
      <x:c r="F186" s="17"/>
      <x:c r="G186" s="18"/>
      <x:c r="H186" s="19" t="str">
        <x:f>IF(OR(I186="Conciliado",I186="Diferencia"),G186-D186,"")</x:f>
      </x:c>
      <x:c r="I186" s="15" t="str">
        <x:f>IF(COUNTA(A186:G186)=0,"",IF(AND(F186&lt;&gt;"",COUNTIF($F$9:$F$208,"="&amp;SUBSTITUTE(SUBSTITUTE(SUBSTITUTE(F186,"~","~~"),"*","~*"),"?","~?"))&gt;1),"Referencia repetida",IF(AND(NOT(COUNTA(E186:G186)=0),OR(NOT(ISNUMBER(E186)),E186&lt;=0,F186="",NOT(ISNUMBER(G186)),G186&lt;=0)),"Revisar datos banco",IF(COUNTA(A186:D186)=0,"Sin venta asociada",IF(OR(B186="",NOT(ISNUMBER(D186)),D186&lt;=0),"Revisar datos cobro",IF(COUNTA(E186:G186)=0,"Pendiente",IF(D186=G186,"Conciliado","Diferencia")))))))</x:f>
      </x:c>
      <x:c r="J186" s="13"/>
    </x:row>
    <x:row r="187" ht="20" customHeight="1">
      <x:c r="A187" s="16"/>
      <x:c r="B187" s="17"/>
      <x:c r="C187" s="13"/>
      <x:c r="D187" s="18"/>
      <x:c r="E187" s="16"/>
      <x:c r="F187" s="17"/>
      <x:c r="G187" s="18"/>
      <x:c r="H187" s="19" t="str">
        <x:f>IF(OR(I187="Conciliado",I187="Diferencia"),G187-D187,"")</x:f>
      </x:c>
      <x:c r="I187" s="15" t="str">
        <x:f>IF(COUNTA(A187:G187)=0,"",IF(AND(F187&lt;&gt;"",COUNTIF($F$9:$F$208,"="&amp;SUBSTITUTE(SUBSTITUTE(SUBSTITUTE(F187,"~","~~"),"*","~*"),"?","~?"))&gt;1),"Referencia repetida",IF(AND(NOT(COUNTA(E187:G187)=0),OR(NOT(ISNUMBER(E187)),E187&lt;=0,F187="",NOT(ISNUMBER(G187)),G187&lt;=0)),"Revisar datos banco",IF(COUNTA(A187:D187)=0,"Sin venta asociada",IF(OR(B187="",NOT(ISNUMBER(D187)),D187&lt;=0),"Revisar datos cobro",IF(COUNTA(E187:G187)=0,"Pendiente",IF(D187=G187,"Conciliado","Diferencia")))))))</x:f>
      </x:c>
      <x:c r="J187" s="13"/>
    </x:row>
    <x:row r="188" ht="20" customHeight="1">
      <x:c r="A188" s="16"/>
      <x:c r="B188" s="17"/>
      <x:c r="C188" s="13"/>
      <x:c r="D188" s="18"/>
      <x:c r="E188" s="16"/>
      <x:c r="F188" s="17"/>
      <x:c r="G188" s="18"/>
      <x:c r="H188" s="19" t="str">
        <x:f>IF(OR(I188="Conciliado",I188="Diferencia"),G188-D188,"")</x:f>
      </x:c>
      <x:c r="I188" s="15" t="str">
        <x:f>IF(COUNTA(A188:G188)=0,"",IF(AND(F188&lt;&gt;"",COUNTIF($F$9:$F$208,"="&amp;SUBSTITUTE(SUBSTITUTE(SUBSTITUTE(F188,"~","~~"),"*","~*"),"?","~?"))&gt;1),"Referencia repetida",IF(AND(NOT(COUNTA(E188:G188)=0),OR(NOT(ISNUMBER(E188)),E188&lt;=0,F188="",NOT(ISNUMBER(G188)),G188&lt;=0)),"Revisar datos banco",IF(COUNTA(A188:D188)=0,"Sin venta asociada",IF(OR(B188="",NOT(ISNUMBER(D188)),D188&lt;=0),"Revisar datos cobro",IF(COUNTA(E188:G188)=0,"Pendiente",IF(D188=G188,"Conciliado","Diferencia")))))))</x:f>
      </x:c>
      <x:c r="J188" s="13"/>
    </x:row>
    <x:row r="189" ht="20" customHeight="1">
      <x:c r="A189" s="16"/>
      <x:c r="B189" s="17"/>
      <x:c r="C189" s="13"/>
      <x:c r="D189" s="18"/>
      <x:c r="E189" s="16"/>
      <x:c r="F189" s="17"/>
      <x:c r="G189" s="18"/>
      <x:c r="H189" s="19" t="str">
        <x:f>IF(OR(I189="Conciliado",I189="Diferencia"),G189-D189,"")</x:f>
      </x:c>
      <x:c r="I189" s="15" t="str">
        <x:f>IF(COUNTA(A189:G189)=0,"",IF(AND(F189&lt;&gt;"",COUNTIF($F$9:$F$208,"="&amp;SUBSTITUTE(SUBSTITUTE(SUBSTITUTE(F189,"~","~~"),"*","~*"),"?","~?"))&gt;1),"Referencia repetida",IF(AND(NOT(COUNTA(E189:G189)=0),OR(NOT(ISNUMBER(E189)),E189&lt;=0,F189="",NOT(ISNUMBER(G189)),G189&lt;=0)),"Revisar datos banco",IF(COUNTA(A189:D189)=0,"Sin venta asociada",IF(OR(B189="",NOT(ISNUMBER(D189)),D189&lt;=0),"Revisar datos cobro",IF(COUNTA(E189:G189)=0,"Pendiente",IF(D189=G189,"Conciliado","Diferencia")))))))</x:f>
      </x:c>
      <x:c r="J189" s="13"/>
    </x:row>
    <x:row r="190" ht="20" customHeight="1">
      <x:c r="A190" s="16"/>
      <x:c r="B190" s="17"/>
      <x:c r="C190" s="13"/>
      <x:c r="D190" s="18"/>
      <x:c r="E190" s="16"/>
      <x:c r="F190" s="17"/>
      <x:c r="G190" s="18"/>
      <x:c r="H190" s="19" t="str">
        <x:f>IF(OR(I190="Conciliado",I190="Diferencia"),G190-D190,"")</x:f>
      </x:c>
      <x:c r="I190" s="15" t="str">
        <x:f>IF(COUNTA(A190:G190)=0,"",IF(AND(F190&lt;&gt;"",COUNTIF($F$9:$F$208,"="&amp;SUBSTITUTE(SUBSTITUTE(SUBSTITUTE(F190,"~","~~"),"*","~*"),"?","~?"))&gt;1),"Referencia repetida",IF(AND(NOT(COUNTA(E190:G190)=0),OR(NOT(ISNUMBER(E190)),E190&lt;=0,F190="",NOT(ISNUMBER(G190)),G190&lt;=0)),"Revisar datos banco",IF(COUNTA(A190:D190)=0,"Sin venta asociada",IF(OR(B190="",NOT(ISNUMBER(D190)),D190&lt;=0),"Revisar datos cobro",IF(COUNTA(E190:G190)=0,"Pendiente",IF(D190=G190,"Conciliado","Diferencia")))))))</x:f>
      </x:c>
      <x:c r="J190" s="13"/>
    </x:row>
    <x:row r="191" ht="20" customHeight="1">
      <x:c r="A191" s="16"/>
      <x:c r="B191" s="17"/>
      <x:c r="C191" s="13"/>
      <x:c r="D191" s="18"/>
      <x:c r="E191" s="16"/>
      <x:c r="F191" s="17"/>
      <x:c r="G191" s="18"/>
      <x:c r="H191" s="19" t="str">
        <x:f>IF(OR(I191="Conciliado",I191="Diferencia"),G191-D191,"")</x:f>
      </x:c>
      <x:c r="I191" s="15" t="str">
        <x:f>IF(COUNTA(A191:G191)=0,"",IF(AND(F191&lt;&gt;"",COUNTIF($F$9:$F$208,"="&amp;SUBSTITUTE(SUBSTITUTE(SUBSTITUTE(F191,"~","~~"),"*","~*"),"?","~?"))&gt;1),"Referencia repetida",IF(AND(NOT(COUNTA(E191:G191)=0),OR(NOT(ISNUMBER(E191)),E191&lt;=0,F191="",NOT(ISNUMBER(G191)),G191&lt;=0)),"Revisar datos banco",IF(COUNTA(A191:D191)=0,"Sin venta asociada",IF(OR(B191="",NOT(ISNUMBER(D191)),D191&lt;=0),"Revisar datos cobro",IF(COUNTA(E191:G191)=0,"Pendiente",IF(D191=G191,"Conciliado","Diferencia")))))))</x:f>
      </x:c>
      <x:c r="J191" s="13"/>
    </x:row>
    <x:row r="192" ht="20" customHeight="1">
      <x:c r="A192" s="16"/>
      <x:c r="B192" s="17"/>
      <x:c r="C192" s="13"/>
      <x:c r="D192" s="18"/>
      <x:c r="E192" s="16"/>
      <x:c r="F192" s="17"/>
      <x:c r="G192" s="18"/>
      <x:c r="H192" s="19" t="str">
        <x:f>IF(OR(I192="Conciliado",I192="Diferencia"),G192-D192,"")</x:f>
      </x:c>
      <x:c r="I192" s="15" t="str">
        <x:f>IF(COUNTA(A192:G192)=0,"",IF(AND(F192&lt;&gt;"",COUNTIF($F$9:$F$208,"="&amp;SUBSTITUTE(SUBSTITUTE(SUBSTITUTE(F192,"~","~~"),"*","~*"),"?","~?"))&gt;1),"Referencia repetida",IF(AND(NOT(COUNTA(E192:G192)=0),OR(NOT(ISNUMBER(E192)),E192&lt;=0,F192="",NOT(ISNUMBER(G192)),G192&lt;=0)),"Revisar datos banco",IF(COUNTA(A192:D192)=0,"Sin venta asociada",IF(OR(B192="",NOT(ISNUMBER(D192)),D192&lt;=0),"Revisar datos cobro",IF(COUNTA(E192:G192)=0,"Pendiente",IF(D192=G192,"Conciliado","Diferencia")))))))</x:f>
      </x:c>
      <x:c r="J192" s="13"/>
    </x:row>
    <x:row r="193" ht="20" customHeight="1">
      <x:c r="A193" s="16"/>
      <x:c r="B193" s="17"/>
      <x:c r="C193" s="13"/>
      <x:c r="D193" s="18"/>
      <x:c r="E193" s="16"/>
      <x:c r="F193" s="17"/>
      <x:c r="G193" s="18"/>
      <x:c r="H193" s="19" t="str">
        <x:f>IF(OR(I193="Conciliado",I193="Diferencia"),G193-D193,"")</x:f>
      </x:c>
      <x:c r="I193" s="15" t="str">
        <x:f>IF(COUNTA(A193:G193)=0,"",IF(AND(F193&lt;&gt;"",COUNTIF($F$9:$F$208,"="&amp;SUBSTITUTE(SUBSTITUTE(SUBSTITUTE(F193,"~","~~"),"*","~*"),"?","~?"))&gt;1),"Referencia repetida",IF(AND(NOT(COUNTA(E193:G193)=0),OR(NOT(ISNUMBER(E193)),E193&lt;=0,F193="",NOT(ISNUMBER(G193)),G193&lt;=0)),"Revisar datos banco",IF(COUNTA(A193:D193)=0,"Sin venta asociada",IF(OR(B193="",NOT(ISNUMBER(D193)),D193&lt;=0),"Revisar datos cobro",IF(COUNTA(E193:G193)=0,"Pendiente",IF(D193=G193,"Conciliado","Diferencia")))))))</x:f>
      </x:c>
      <x:c r="J193" s="13"/>
    </x:row>
    <x:row r="194" ht="20" customHeight="1">
      <x:c r="A194" s="16"/>
      <x:c r="B194" s="17"/>
      <x:c r="C194" s="13"/>
      <x:c r="D194" s="18"/>
      <x:c r="E194" s="16"/>
      <x:c r="F194" s="17"/>
      <x:c r="G194" s="18"/>
      <x:c r="H194" s="19" t="str">
        <x:f>IF(OR(I194="Conciliado",I194="Diferencia"),G194-D194,"")</x:f>
      </x:c>
      <x:c r="I194" s="15" t="str">
        <x:f>IF(COUNTA(A194:G194)=0,"",IF(AND(F194&lt;&gt;"",COUNTIF($F$9:$F$208,"="&amp;SUBSTITUTE(SUBSTITUTE(SUBSTITUTE(F194,"~","~~"),"*","~*"),"?","~?"))&gt;1),"Referencia repetida",IF(AND(NOT(COUNTA(E194:G194)=0),OR(NOT(ISNUMBER(E194)),E194&lt;=0,F194="",NOT(ISNUMBER(G194)),G194&lt;=0)),"Revisar datos banco",IF(COUNTA(A194:D194)=0,"Sin venta asociada",IF(OR(B194="",NOT(ISNUMBER(D194)),D194&lt;=0),"Revisar datos cobro",IF(COUNTA(E194:G194)=0,"Pendiente",IF(D194=G194,"Conciliado","Diferencia")))))))</x:f>
      </x:c>
      <x:c r="J194" s="13"/>
    </x:row>
    <x:row r="195" ht="20" customHeight="1">
      <x:c r="A195" s="16"/>
      <x:c r="B195" s="17"/>
      <x:c r="C195" s="13"/>
      <x:c r="D195" s="18"/>
      <x:c r="E195" s="16"/>
      <x:c r="F195" s="17"/>
      <x:c r="G195" s="18"/>
      <x:c r="H195" s="19" t="str">
        <x:f>IF(OR(I195="Conciliado",I195="Diferencia"),G195-D195,"")</x:f>
      </x:c>
      <x:c r="I195" s="15" t="str">
        <x:f>IF(COUNTA(A195:G195)=0,"",IF(AND(F195&lt;&gt;"",COUNTIF($F$9:$F$208,"="&amp;SUBSTITUTE(SUBSTITUTE(SUBSTITUTE(F195,"~","~~"),"*","~*"),"?","~?"))&gt;1),"Referencia repetida",IF(AND(NOT(COUNTA(E195:G195)=0),OR(NOT(ISNUMBER(E195)),E195&lt;=0,F195="",NOT(ISNUMBER(G195)),G195&lt;=0)),"Revisar datos banco",IF(COUNTA(A195:D195)=0,"Sin venta asociada",IF(OR(B195="",NOT(ISNUMBER(D195)),D195&lt;=0),"Revisar datos cobro",IF(COUNTA(E195:G195)=0,"Pendiente",IF(D195=G195,"Conciliado","Diferencia")))))))</x:f>
      </x:c>
      <x:c r="J195" s="13"/>
    </x:row>
    <x:row r="196" ht="20" customHeight="1">
      <x:c r="A196" s="16"/>
      <x:c r="B196" s="17"/>
      <x:c r="C196" s="13"/>
      <x:c r="D196" s="18"/>
      <x:c r="E196" s="16"/>
      <x:c r="F196" s="17"/>
      <x:c r="G196" s="18"/>
      <x:c r="H196" s="19" t="str">
        <x:f>IF(OR(I196="Conciliado",I196="Diferencia"),G196-D196,"")</x:f>
      </x:c>
      <x:c r="I196" s="15" t="str">
        <x:f>IF(COUNTA(A196:G196)=0,"",IF(AND(F196&lt;&gt;"",COUNTIF($F$9:$F$208,"="&amp;SUBSTITUTE(SUBSTITUTE(SUBSTITUTE(F196,"~","~~"),"*","~*"),"?","~?"))&gt;1),"Referencia repetida",IF(AND(NOT(COUNTA(E196:G196)=0),OR(NOT(ISNUMBER(E196)),E196&lt;=0,F196="",NOT(ISNUMBER(G196)),G196&lt;=0)),"Revisar datos banco",IF(COUNTA(A196:D196)=0,"Sin venta asociada",IF(OR(B196="",NOT(ISNUMBER(D196)),D196&lt;=0),"Revisar datos cobro",IF(COUNTA(E196:G196)=0,"Pendiente",IF(D196=G196,"Conciliado","Diferencia")))))))</x:f>
      </x:c>
      <x:c r="J196" s="13"/>
    </x:row>
    <x:row r="197" ht="20" customHeight="1">
      <x:c r="A197" s="16"/>
      <x:c r="B197" s="17"/>
      <x:c r="C197" s="13"/>
      <x:c r="D197" s="18"/>
      <x:c r="E197" s="16"/>
      <x:c r="F197" s="17"/>
      <x:c r="G197" s="18"/>
      <x:c r="H197" s="19" t="str">
        <x:f>IF(OR(I197="Conciliado",I197="Diferencia"),G197-D197,"")</x:f>
      </x:c>
      <x:c r="I197" s="15" t="str">
        <x:f>IF(COUNTA(A197:G197)=0,"",IF(AND(F197&lt;&gt;"",COUNTIF($F$9:$F$208,"="&amp;SUBSTITUTE(SUBSTITUTE(SUBSTITUTE(F197,"~","~~"),"*","~*"),"?","~?"))&gt;1),"Referencia repetida",IF(AND(NOT(COUNTA(E197:G197)=0),OR(NOT(ISNUMBER(E197)),E197&lt;=0,F197="",NOT(ISNUMBER(G197)),G197&lt;=0)),"Revisar datos banco",IF(COUNTA(A197:D197)=0,"Sin venta asociada",IF(OR(B197="",NOT(ISNUMBER(D197)),D197&lt;=0),"Revisar datos cobro",IF(COUNTA(E197:G197)=0,"Pendiente",IF(D197=G197,"Conciliado","Diferencia")))))))</x:f>
      </x:c>
      <x:c r="J197" s="13"/>
    </x:row>
    <x:row r="198" ht="20" customHeight="1">
      <x:c r="A198" s="16"/>
      <x:c r="B198" s="17"/>
      <x:c r="C198" s="13"/>
      <x:c r="D198" s="18"/>
      <x:c r="E198" s="16"/>
      <x:c r="F198" s="17"/>
      <x:c r="G198" s="18"/>
      <x:c r="H198" s="19" t="str">
        <x:f>IF(OR(I198="Conciliado",I198="Diferencia"),G198-D198,"")</x:f>
      </x:c>
      <x:c r="I198" s="15" t="str">
        <x:f>IF(COUNTA(A198:G198)=0,"",IF(AND(F198&lt;&gt;"",COUNTIF($F$9:$F$208,"="&amp;SUBSTITUTE(SUBSTITUTE(SUBSTITUTE(F198,"~","~~"),"*","~*"),"?","~?"))&gt;1),"Referencia repetida",IF(AND(NOT(COUNTA(E198:G198)=0),OR(NOT(ISNUMBER(E198)),E198&lt;=0,F198="",NOT(ISNUMBER(G198)),G198&lt;=0)),"Revisar datos banco",IF(COUNTA(A198:D198)=0,"Sin venta asociada",IF(OR(B198="",NOT(ISNUMBER(D198)),D198&lt;=0),"Revisar datos cobro",IF(COUNTA(E198:G198)=0,"Pendiente",IF(D198=G198,"Conciliado","Diferencia")))))))</x:f>
      </x:c>
      <x:c r="J198" s="13"/>
    </x:row>
    <x:row r="199" ht="20" customHeight="1">
      <x:c r="A199" s="16"/>
      <x:c r="B199" s="17"/>
      <x:c r="C199" s="13"/>
      <x:c r="D199" s="18"/>
      <x:c r="E199" s="16"/>
      <x:c r="F199" s="17"/>
      <x:c r="G199" s="18"/>
      <x:c r="H199" s="19" t="str">
        <x:f>IF(OR(I199="Conciliado",I199="Diferencia"),G199-D199,"")</x:f>
      </x:c>
      <x:c r="I199" s="15" t="str">
        <x:f>IF(COUNTA(A199:G199)=0,"",IF(AND(F199&lt;&gt;"",COUNTIF($F$9:$F$208,"="&amp;SUBSTITUTE(SUBSTITUTE(SUBSTITUTE(F199,"~","~~"),"*","~*"),"?","~?"))&gt;1),"Referencia repetida",IF(AND(NOT(COUNTA(E199:G199)=0),OR(NOT(ISNUMBER(E199)),E199&lt;=0,F199="",NOT(ISNUMBER(G199)),G199&lt;=0)),"Revisar datos banco",IF(COUNTA(A199:D199)=0,"Sin venta asociada",IF(OR(B199="",NOT(ISNUMBER(D199)),D199&lt;=0),"Revisar datos cobro",IF(COUNTA(E199:G199)=0,"Pendiente",IF(D199=G199,"Conciliado","Diferencia")))))))</x:f>
      </x:c>
      <x:c r="J199" s="13"/>
    </x:row>
    <x:row r="200" ht="20" customHeight="1">
      <x:c r="A200" s="16"/>
      <x:c r="B200" s="17"/>
      <x:c r="C200" s="13"/>
      <x:c r="D200" s="18"/>
      <x:c r="E200" s="16"/>
      <x:c r="F200" s="17"/>
      <x:c r="G200" s="18"/>
      <x:c r="H200" s="19" t="str">
        <x:f>IF(OR(I200="Conciliado",I200="Diferencia"),G200-D200,"")</x:f>
      </x:c>
      <x:c r="I200" s="15" t="str">
        <x:f>IF(COUNTA(A200:G200)=0,"",IF(AND(F200&lt;&gt;"",COUNTIF($F$9:$F$208,"="&amp;SUBSTITUTE(SUBSTITUTE(SUBSTITUTE(F200,"~","~~"),"*","~*"),"?","~?"))&gt;1),"Referencia repetida",IF(AND(NOT(COUNTA(E200:G200)=0),OR(NOT(ISNUMBER(E200)),E200&lt;=0,F200="",NOT(ISNUMBER(G200)),G200&lt;=0)),"Revisar datos banco",IF(COUNTA(A200:D200)=0,"Sin venta asociada",IF(OR(B200="",NOT(ISNUMBER(D200)),D200&lt;=0),"Revisar datos cobro",IF(COUNTA(E200:G200)=0,"Pendiente",IF(D200=G200,"Conciliado","Diferencia")))))))</x:f>
      </x:c>
      <x:c r="J200" s="13"/>
    </x:row>
    <x:row r="201" ht="20" customHeight="1">
      <x:c r="A201" s="16"/>
      <x:c r="B201" s="17"/>
      <x:c r="C201" s="13"/>
      <x:c r="D201" s="18"/>
      <x:c r="E201" s="16"/>
      <x:c r="F201" s="17"/>
      <x:c r="G201" s="18"/>
      <x:c r="H201" s="19" t="str">
        <x:f>IF(OR(I201="Conciliado",I201="Diferencia"),G201-D201,"")</x:f>
      </x:c>
      <x:c r="I201" s="15" t="str">
        <x:f>IF(COUNTA(A201:G201)=0,"",IF(AND(F201&lt;&gt;"",COUNTIF($F$9:$F$208,"="&amp;SUBSTITUTE(SUBSTITUTE(SUBSTITUTE(F201,"~","~~"),"*","~*"),"?","~?"))&gt;1),"Referencia repetida",IF(AND(NOT(COUNTA(E201:G201)=0),OR(NOT(ISNUMBER(E201)),E201&lt;=0,F201="",NOT(ISNUMBER(G201)),G201&lt;=0)),"Revisar datos banco",IF(COUNTA(A201:D201)=0,"Sin venta asociada",IF(OR(B201="",NOT(ISNUMBER(D201)),D201&lt;=0),"Revisar datos cobro",IF(COUNTA(E201:G201)=0,"Pendiente",IF(D201=G201,"Conciliado","Diferencia")))))))</x:f>
      </x:c>
      <x:c r="J201" s="13"/>
    </x:row>
    <x:row r="202" ht="20" customHeight="1">
      <x:c r="A202" s="16"/>
      <x:c r="B202" s="17"/>
      <x:c r="C202" s="13"/>
      <x:c r="D202" s="18"/>
      <x:c r="E202" s="16"/>
      <x:c r="F202" s="17"/>
      <x:c r="G202" s="18"/>
      <x:c r="H202" s="19" t="str">
        <x:f>IF(OR(I202="Conciliado",I202="Diferencia"),G202-D202,"")</x:f>
      </x:c>
      <x:c r="I202" s="15" t="str">
        <x:f>IF(COUNTA(A202:G202)=0,"",IF(AND(F202&lt;&gt;"",COUNTIF($F$9:$F$208,"="&amp;SUBSTITUTE(SUBSTITUTE(SUBSTITUTE(F202,"~","~~"),"*","~*"),"?","~?"))&gt;1),"Referencia repetida",IF(AND(NOT(COUNTA(E202:G202)=0),OR(NOT(ISNUMBER(E202)),E202&lt;=0,F202="",NOT(ISNUMBER(G202)),G202&lt;=0)),"Revisar datos banco",IF(COUNTA(A202:D202)=0,"Sin venta asociada",IF(OR(B202="",NOT(ISNUMBER(D202)),D202&lt;=0),"Revisar datos cobro",IF(COUNTA(E202:G202)=0,"Pendiente",IF(D202=G202,"Conciliado","Diferencia")))))))</x:f>
      </x:c>
      <x:c r="J202" s="13"/>
    </x:row>
    <x:row r="203" ht="20" customHeight="1">
      <x:c r="A203" s="16"/>
      <x:c r="B203" s="17"/>
      <x:c r="C203" s="13"/>
      <x:c r="D203" s="18"/>
      <x:c r="E203" s="16"/>
      <x:c r="F203" s="17"/>
      <x:c r="G203" s="18"/>
      <x:c r="H203" s="19" t="str">
        <x:f>IF(OR(I203="Conciliado",I203="Diferencia"),G203-D203,"")</x:f>
      </x:c>
      <x:c r="I203" s="15" t="str">
        <x:f>IF(COUNTA(A203:G203)=0,"",IF(AND(F203&lt;&gt;"",COUNTIF($F$9:$F$208,"="&amp;SUBSTITUTE(SUBSTITUTE(SUBSTITUTE(F203,"~","~~"),"*","~*"),"?","~?"))&gt;1),"Referencia repetida",IF(AND(NOT(COUNTA(E203:G203)=0),OR(NOT(ISNUMBER(E203)),E203&lt;=0,F203="",NOT(ISNUMBER(G203)),G203&lt;=0)),"Revisar datos banco",IF(COUNTA(A203:D203)=0,"Sin venta asociada",IF(OR(B203="",NOT(ISNUMBER(D203)),D203&lt;=0),"Revisar datos cobro",IF(COUNTA(E203:G203)=0,"Pendiente",IF(D203=G203,"Conciliado","Diferencia")))))))</x:f>
      </x:c>
      <x:c r="J203" s="13"/>
    </x:row>
    <x:row r="204" ht="20" customHeight="1">
      <x:c r="A204" s="16"/>
      <x:c r="B204" s="17"/>
      <x:c r="C204" s="13"/>
      <x:c r="D204" s="18"/>
      <x:c r="E204" s="16"/>
      <x:c r="F204" s="17"/>
      <x:c r="G204" s="18"/>
      <x:c r="H204" s="19" t="str">
        <x:f>IF(OR(I204="Conciliado",I204="Diferencia"),G204-D204,"")</x:f>
      </x:c>
      <x:c r="I204" s="15" t="str">
        <x:f>IF(COUNTA(A204:G204)=0,"",IF(AND(F204&lt;&gt;"",COUNTIF($F$9:$F$208,"="&amp;SUBSTITUTE(SUBSTITUTE(SUBSTITUTE(F204,"~","~~"),"*","~*"),"?","~?"))&gt;1),"Referencia repetida",IF(AND(NOT(COUNTA(E204:G204)=0),OR(NOT(ISNUMBER(E204)),E204&lt;=0,F204="",NOT(ISNUMBER(G204)),G204&lt;=0)),"Revisar datos banco",IF(COUNTA(A204:D204)=0,"Sin venta asociada",IF(OR(B204="",NOT(ISNUMBER(D204)),D204&lt;=0),"Revisar datos cobro",IF(COUNTA(E204:G204)=0,"Pendiente",IF(D204=G204,"Conciliado","Diferencia")))))))</x:f>
      </x:c>
      <x:c r="J204" s="13"/>
    </x:row>
    <x:row r="205" ht="20" customHeight="1">
      <x:c r="A205" s="16"/>
      <x:c r="B205" s="17"/>
      <x:c r="C205" s="13"/>
      <x:c r="D205" s="18"/>
      <x:c r="E205" s="16"/>
      <x:c r="F205" s="17"/>
      <x:c r="G205" s="18"/>
      <x:c r="H205" s="19" t="str">
        <x:f>IF(OR(I205="Conciliado",I205="Diferencia"),G205-D205,"")</x:f>
      </x:c>
      <x:c r="I205" s="15" t="str">
        <x:f>IF(COUNTA(A205:G205)=0,"",IF(AND(F205&lt;&gt;"",COUNTIF($F$9:$F$208,"="&amp;SUBSTITUTE(SUBSTITUTE(SUBSTITUTE(F205,"~","~~"),"*","~*"),"?","~?"))&gt;1),"Referencia repetida",IF(AND(NOT(COUNTA(E205:G205)=0),OR(NOT(ISNUMBER(E205)),E205&lt;=0,F205="",NOT(ISNUMBER(G205)),G205&lt;=0)),"Revisar datos banco",IF(COUNTA(A205:D205)=0,"Sin venta asociada",IF(OR(B205="",NOT(ISNUMBER(D205)),D205&lt;=0),"Revisar datos cobro",IF(COUNTA(E205:G205)=0,"Pendiente",IF(D205=G205,"Conciliado","Diferencia")))))))</x:f>
      </x:c>
      <x:c r="J205" s="13"/>
    </x:row>
    <x:row r="206" ht="20" customHeight="1">
      <x:c r="A206" s="16"/>
      <x:c r="B206" s="17"/>
      <x:c r="C206" s="13"/>
      <x:c r="D206" s="18"/>
      <x:c r="E206" s="16"/>
      <x:c r="F206" s="17"/>
      <x:c r="G206" s="18"/>
      <x:c r="H206" s="19" t="str">
        <x:f>IF(OR(I206="Conciliado",I206="Diferencia"),G206-D206,"")</x:f>
      </x:c>
      <x:c r="I206" s="15" t="str">
        <x:f>IF(COUNTA(A206:G206)=0,"",IF(AND(F206&lt;&gt;"",COUNTIF($F$9:$F$208,"="&amp;SUBSTITUTE(SUBSTITUTE(SUBSTITUTE(F206,"~","~~"),"*","~*"),"?","~?"))&gt;1),"Referencia repetida",IF(AND(NOT(COUNTA(E206:G206)=0),OR(NOT(ISNUMBER(E206)),E206&lt;=0,F206="",NOT(ISNUMBER(G206)),G206&lt;=0)),"Revisar datos banco",IF(COUNTA(A206:D206)=0,"Sin venta asociada",IF(OR(B206="",NOT(ISNUMBER(D206)),D206&lt;=0),"Revisar datos cobro",IF(COUNTA(E206:G206)=0,"Pendiente",IF(D206=G206,"Conciliado","Diferencia")))))))</x:f>
      </x:c>
      <x:c r="J206" s="13"/>
    </x:row>
    <x:row r="207" ht="20" customHeight="1">
      <x:c r="A207" s="16"/>
      <x:c r="B207" s="17"/>
      <x:c r="C207" s="13"/>
      <x:c r="D207" s="18"/>
      <x:c r="E207" s="16"/>
      <x:c r="F207" s="17"/>
      <x:c r="G207" s="18"/>
      <x:c r="H207" s="19" t="str">
        <x:f>IF(OR(I207="Conciliado",I207="Diferencia"),G207-D207,"")</x:f>
      </x:c>
      <x:c r="I207" s="15" t="str">
        <x:f>IF(COUNTA(A207:G207)=0,"",IF(AND(F207&lt;&gt;"",COUNTIF($F$9:$F$208,"="&amp;SUBSTITUTE(SUBSTITUTE(SUBSTITUTE(F207,"~","~~"),"*","~*"),"?","~?"))&gt;1),"Referencia repetida",IF(AND(NOT(COUNTA(E207:G207)=0),OR(NOT(ISNUMBER(E207)),E207&lt;=0,F207="",NOT(ISNUMBER(G207)),G207&lt;=0)),"Revisar datos banco",IF(COUNTA(A207:D207)=0,"Sin venta asociada",IF(OR(B207="",NOT(ISNUMBER(D207)),D207&lt;=0),"Revisar datos cobro",IF(COUNTA(E207:G207)=0,"Pendiente",IF(D207=G207,"Conciliado","Diferencia")))))))</x:f>
      </x:c>
      <x:c r="J207" s="13"/>
    </x:row>
    <x:row r="208" ht="20" customHeight="1">
      <x:c r="A208" s="16"/>
      <x:c r="B208" s="17"/>
      <x:c r="C208" s="13"/>
      <x:c r="D208" s="18"/>
      <x:c r="E208" s="16"/>
      <x:c r="F208" s="17"/>
      <x:c r="G208" s="18"/>
      <x:c r="H208" s="19" t="str">
        <x:f>IF(OR(I208="Conciliado",I208="Diferencia"),G208-D208,"")</x:f>
      </x:c>
      <x:c r="I208" s="15" t="str">
        <x:f>IF(COUNTA(A208:G208)=0,"",IF(AND(F208&lt;&gt;"",COUNTIF($F$9:$F$208,"="&amp;SUBSTITUTE(SUBSTITUTE(SUBSTITUTE(F208,"~","~~"),"*","~*"),"?","~?"))&gt;1),"Referencia repetida",IF(AND(NOT(COUNTA(E208:G208)=0),OR(NOT(ISNUMBER(E208)),E208&lt;=0,F208="",NOT(ISNUMBER(G208)),G208&lt;=0)),"Revisar datos banco",IF(COUNTA(A208:D208)=0,"Sin venta asociada",IF(OR(B208="",NOT(ISNUMBER(D208)),D208&lt;=0),"Revisar datos cobro",IF(COUNTA(E208:G208)=0,"Pendiente",IF(D208=G208,"Conciliado","Diferencia")))))))</x:f>
      </x:c>
      <x:c r="J208" s="13"/>
    </x:row>
  </x:sheetData>
  <x:mergeCells>
    <x:mergeCell ref="A1:J1"/>
    <x:mergeCell ref="A2:J2"/>
    <x:mergeCell ref="A6:J6"/>
    <x:mergeCell ref="A7:J7"/>
  </x:mergeCells>
  <x:conditionalFormatting sqref="I9:I208">
    <x:cfRule type="containsText" dxfId="0" priority="1" operator="containsText" text="Conciliado"/>
    <x:cfRule type="containsText" dxfId="1" priority="2" operator="containsText" text="Pendiente"/>
    <x:cfRule type="containsText" dxfId="2" priority="3" operator="containsText" text="Diferencia"/>
    <x:cfRule type="containsText" dxfId="3" priority="4" operator="containsText" text="Referencia repetida"/>
  </x:conditionalFormatting>
  <x:dataValidations count="2">
    <x:dataValidation type="whole" operator="between" sqref="D9:D208">
      <x:formula1>1</x:formula1>
      <x:formula2>999999999999</x:formula2>
    </x:dataValidation>
    <x:dataValidation type="whole" operator="between" sqref="G9:G208">
      <x:formula1>1</x:formula1>
      <x:formula2>999999999999</x:formula2>
    </x:dataValidation>
  </x:dataValidations>
  <x:pageMargins left="0.7" right="0.7" top="0.75" bottom="0.75" header="0.3" footer="0.3"/>
</x:worksheet>
</file>

<file path=xl/worksheets/sheet2.xml><?xml version="1.0" encoding="utf-8"?>
<x:worksheet xmlns:x="http://schemas.openxmlformats.org/spreadsheetml/2006/main">
  <x:sheetPr>
    <x:tabColor rgb="FF313B5D"/>
  </x:sheetPr>
  <x:sheetViews>
    <x:sheetView showGridLines="0" workbookViewId="0">
      <x:pane ySplit="8" topLeftCell="A9" activePane="bottomLeft" state="frozen"/>
    </x:sheetView>
  </x:sheetViews>
  <x:sheetFormatPr defaultRowHeight="15"/>
  <x:cols>
    <x:col min="1" max="1" width="16" hidden="0" customWidth="1"/>
    <x:col min="2" max="2" width="19" hidden="0" customWidth="1"/>
    <x:col min="3" max="3" width="22" hidden="0" customWidth="1"/>
    <x:col min="4" max="4" width="16" hidden="0" customWidth="1"/>
    <x:col min="5" max="5" width="16" hidden="0" customWidth="1"/>
    <x:col min="6" max="6" width="23" hidden="0" customWidth="1"/>
    <x:col min="7" max="7" width="16" hidden="0" customWidth="1"/>
    <x:col min="8" max="8" width="16" hidden="0" customWidth="1"/>
    <x:col min="9" max="9" width="24" hidden="0" customWidth="1"/>
    <x:col min="10" max="10" width="26" hidden="0" customWidth="1"/>
  </x:cols>
  <x:sheetData>
    <x:row r="1" ht="33" customHeight="1">
      <x:c r="A1" s="5" t="str">
        <x:v>KUDEX  |  Conciliación de cobros y transferencias</x:v>
      </x:c>
      <x:c r="B1" s="4"/>
      <x:c r="C1" s="4"/>
      <x:c r="D1" s="4"/>
      <x:c r="E1" s="4"/>
      <x:c r="F1" s="4"/>
      <x:c r="G1" s="4"/>
      <x:c r="H1" s="4"/>
      <x:c r="I1" s="4"/>
      <x:c r="J1" s="4"/>
    </x:row>
    <x:row r="2" ht="23" customHeight="1">
      <x:c r="A2" s="7" t="str">
        <x:v>Datos ficticios para practicar · Montos en guaraníes (PYG)</x:v>
      </x:c>
      <x:c r="B2" s="7"/>
      <x:c r="C2" s="7"/>
      <x:c r="D2" s="7"/>
      <x:c r="E2" s="7"/>
      <x:c r="F2" s="7"/>
      <x:c r="G2" s="7"/>
      <x:c r="H2" s="7"/>
      <x:c r="I2" s="7"/>
      <x:c r="J2" s="7"/>
    </x:row>
    <x:row r="3" ht="24" customHeight="1">
      <x:c r="A3" s="9" t="str">
        <x:v>Previsto (Gs.)</x:v>
      </x:c>
      <x:c r="B3" s="9" t="str">
        <x:v>Conciliado (Gs.)</x:v>
      </x:c>
      <x:c r="C3" s="9" t="str">
        <x:v>Pendientes</x:v>
      </x:c>
      <x:c r="D3" s="9" t="str">
        <x:v>Ref. repetidas</x:v>
      </x:c>
      <x:c r="E3" s="9" t="str">
        <x:v>Sin venta</x:v>
      </x:c>
      <x:c r="F3" s="9" t="str">
        <x:v>Excedente (Gs.)</x:v>
      </x:c>
      <x:c r="G3" s="9" t="str">
        <x:v>Faltante (Gs.)</x:v>
      </x:c>
      <x:c r="H3" s="2"/>
      <x:c r="I3" s="2"/>
      <x:c r="J3" s="2"/>
    </x:row>
    <x:row r="4" ht="24" customHeight="1">
      <x:c r="A4" s="11" t="n">
        <x:f>SUM(D9:D208)</x:f>
        <x:v>750000</x:v>
      </x:c>
      <x:c r="B4" s="11" t="n">
        <x:f>SUMIF($I$9:$I$208,"Conciliado",G9:G208)</x:f>
        <x:v>150000</x:v>
      </x:c>
      <x:c r="C4" s="11" t="n">
        <x:f>COUNTIF($I$9:$I$208,"Pendiente")</x:f>
        <x:v>1</x:v>
      </x:c>
      <x:c r="D4" s="11" t="n">
        <x:f>COUNTIF($I$9:$I$208,"Referencia repetida")</x:f>
        <x:v>2</x:v>
      </x:c>
      <x:c r="E4" s="11" t="n">
        <x:f>COUNTIF($I$9:$I$208,"Sin venta asociada")</x:f>
        <x:v>1</x:v>
      </x:c>
      <x:c r="F4" s="11" t="n">
        <x:f>SUMIFS($H$9:$H$208,$I$9:$I$208,"Diferencia",$H$9:$H$208,"&gt;0")</x:f>
        <x:v>1000</x:v>
      </x:c>
      <x:c r="G4" s="11" t="n">
        <x:f>ABS(SUMIFS($H$9:$H$208,$I$9:$I$208,"Diferencia",$H$9:$H$208,"&lt;0"))</x:f>
        <x:v>5000</x:v>
      </x:c>
      <x:c r="H4" s="2"/>
      <x:c r="I4" s="2"/>
      <x:c r="J4" s="2"/>
    </x:row>
    <x:row r="5">
      <x:c r="A5" s="2"/>
      <x:c r="B5" s="2"/>
      <x:c r="C5" s="2"/>
      <x:c r="D5" s="2"/>
      <x:c r="E5" s="2"/>
      <x:c r="F5" s="2"/>
      <x:c r="G5" s="2"/>
      <x:c r="H5" s="2"/>
      <x:c r="I5" s="2"/>
      <x:c r="J5" s="2"/>
    </x:row>
    <x:row r="6" ht="22" customHeight="1">
      <x:c r="A6" s="2" t="str">
        <x:v>Registrá una fila por cobro o abono. Completá los datos bancarios al ver la acreditación en el extracto.</x:v>
      </x:c>
      <x:c r="B6" s="2"/>
      <x:c r="C6" s="2"/>
      <x:c r="D6" s="2"/>
      <x:c r="E6" s="2"/>
      <x:c r="F6" s="2"/>
      <x:c r="G6" s="2"/>
      <x:c r="H6" s="2"/>
      <x:c r="I6" s="2"/>
      <x:c r="J6" s="2"/>
    </x:row>
    <x:row r="7" ht="22" customHeight="1">
      <x:c r="A7" s="2" t="str">
        <x:v>Columnas azules: completá tus datos. Columnas grises: se calculan solas. Hay 200 filas preparadas.</x:v>
      </x:c>
      <x:c r="B7" s="2"/>
      <x:c r="C7" s="2"/>
      <x:c r="D7" s="2"/>
      <x:c r="E7" s="2"/>
      <x:c r="F7" s="2"/>
      <x:c r="G7" s="2"/>
      <x:c r="H7" s="2"/>
      <x:c r="I7" s="2"/>
      <x:c r="J7" s="2"/>
    </x:row>
    <x:row r="8" ht="25" customHeight="1">
      <x:c r="A8" s="9" t="str">
        <x:v>Fecha prevista</x:v>
      </x:c>
      <x:c r="B8" s="9" t="str">
        <x:v>Documento</x:v>
      </x:c>
      <x:c r="C8" s="9" t="str">
        <x:v>Cliente</x:v>
      </x:c>
      <x:c r="D8" s="9" t="str">
        <x:v>Previsto (Gs.)</x:v>
      </x:c>
      <x:c r="E8" s="9" t="str">
        <x:v>Fecha del banco</x:v>
      </x:c>
      <x:c r="F8" s="9" t="str">
        <x:v>Referencia bancaria</x:v>
      </x:c>
      <x:c r="G8" s="9" t="str">
        <x:v>Acreditado (Gs.)</x:v>
      </x:c>
      <x:c r="H8" s="9" t="str">
        <x:v>Diferencia (Gs.)</x:v>
      </x:c>
      <x:c r="I8" s="9" t="str">
        <x:v>Estado</x:v>
      </x:c>
      <x:c r="J8" s="9" t="str">
        <x:v>Observaciones</x:v>
      </x:c>
    </x:row>
    <x:row r="9" ht="20" customHeight="1">
      <x:c r="A9" s="16" t="n">
        <x:v>46328</x:v>
      </x:c>
      <x:c r="B9" s="17" t="str">
        <x:v>NV-0021</x:v>
      </x:c>
      <x:c r="C9" s="13" t="str">
        <x:v>Cliente A</x:v>
      </x:c>
      <x:c r="D9" s="18" t="n">
        <x:v>150000</x:v>
      </x:c>
      <x:c r="E9" s="16" t="n">
        <x:v>46328</x:v>
      </x:c>
      <x:c r="F9" s="17" t="str">
        <x:v>TR-01</x:v>
      </x:c>
      <x:c r="G9" s="18" t="n">
        <x:v>150000</x:v>
      </x:c>
      <x:c r="H9" s="19" t="n">
        <x:f>IF(OR(I9="Conciliado",I9="Diferencia"),G9-D9,"")</x:f>
        <x:v>0</x:v>
      </x:c>
      <x:c r="I9" s="15" t="str">
        <x:f>IF(COUNTA(A9:G9)=0,"",IF(AND(F9&lt;&gt;"",COUNTIF($F$9:$F$208,"="&amp;SUBSTITUTE(SUBSTITUTE(SUBSTITUTE(F9,"~","~~"),"*","~*"),"?","~?"))&gt;1),"Referencia repetida",IF(AND(NOT(COUNTA(E9:G9)=0),OR(NOT(ISNUMBER(E9)),E9&lt;=0,F9="",NOT(ISNUMBER(G9)),G9&lt;=0)),"Revisar datos banco",IF(COUNTA(A9:D9)=0,"Sin venta asociada",IF(OR(B9="",NOT(ISNUMBER(D9)),D9&lt;=0),"Revisar datos cobro",IF(COUNTA(E9:G9)=0,"Pendiente",IF(D9=G9,"Conciliado","Diferencia")))))))</x:f>
        <x:v>Conciliado</x:v>
      </x:c>
      <x:c r="J9" s="13" t="str">
        <x:v>Primer abono acreditado</x:v>
      </x:c>
    </x:row>
    <x:row r="10" ht="20" customHeight="1">
      <x:c r="A10" s="16" t="n">
        <x:v>46333</x:v>
      </x:c>
      <x:c r="B10" s="17" t="str">
        <x:v>NV-0021</x:v>
      </x:c>
      <x:c r="C10" s="13" t="str">
        <x:v>Cliente A</x:v>
      </x:c>
      <x:c r="D10" s="18" t="n">
        <x:v>300000</x:v>
      </x:c>
      <x:c r="E10" s="16"/>
      <x:c r="F10" s="17"/>
      <x:c r="G10" s="18"/>
      <x:c r="H10" s="19" t="str">
        <x:f>IF(OR(I10="Conciliado",I10="Diferencia"),G10-D10,"")</x:f>
      </x:c>
      <x:c r="I10" s="15" t="str">
        <x:f>IF(COUNTA(A10:G10)=0,"",IF(AND(F10&lt;&gt;"",COUNTIF($F$9:$F$208,"="&amp;SUBSTITUTE(SUBSTITUTE(SUBSTITUTE(F10,"~","~~"),"*","~*"),"?","~?"))&gt;1),"Referencia repetida",IF(AND(NOT(COUNTA(E10:G10)=0),OR(NOT(ISNUMBER(E10)),E10&lt;=0,F10="",NOT(ISNUMBER(G10)),G10&lt;=0)),"Revisar datos banco",IF(COUNTA(A10:D10)=0,"Sin venta asociada",IF(OR(B10="",NOT(ISNUMBER(D10)),D10&lt;=0),"Revisar datos cobro",IF(COUNTA(E10:G10)=0,"Pendiente",IF(D10=G10,"Conciliado","Diferencia")))))))</x:f>
        <x:v>Pendiente</x:v>
      </x:c>
      <x:c r="J10" s="13" t="str">
        <x:v>Segundo abono esperado</x:v>
      </x:c>
    </x:row>
    <x:row r="11" ht="20" customHeight="1">
      <x:c r="A11" s="16" t="n">
        <x:v>46331</x:v>
      </x:c>
      <x:c r="B11" s="17" t="str">
        <x:v>NV-0022</x:v>
      </x:c>
      <x:c r="C11" s="13" t="str">
        <x:v>Cliente B</x:v>
      </x:c>
      <x:c r="D11" s="18" t="n">
        <x:v>80000</x:v>
      </x:c>
      <x:c r="E11" s="16" t="n">
        <x:v>46331</x:v>
      </x:c>
      <x:c r="F11" s="17" t="str">
        <x:v>TR-02</x:v>
      </x:c>
      <x:c r="G11" s="18" t="n">
        <x:v>75000</x:v>
      </x:c>
      <x:c r="H11" s="19" t="n">
        <x:f>IF(OR(I11="Conciliado",I11="Diferencia"),G11-D11,"")</x:f>
        <x:v>-5000</x:v>
      </x:c>
      <x:c r="I11" s="15" t="str">
        <x:f>IF(COUNTA(A11:G11)=0,"",IF(AND(F11&lt;&gt;"",COUNTIF($F$9:$F$208,"="&amp;SUBSTITUTE(SUBSTITUTE(SUBSTITUTE(F11,"~","~~"),"*","~*"),"?","~?"))&gt;1),"Referencia repetida",IF(AND(NOT(COUNTA(E11:G11)=0),OR(NOT(ISNUMBER(E11)),E11&lt;=0,F11="",NOT(ISNUMBER(G11)),G11&lt;=0)),"Revisar datos banco",IF(COUNTA(A11:D11)=0,"Sin venta asociada",IF(OR(B11="",NOT(ISNUMBER(D11)),D11&lt;=0),"Revisar datos cobro",IF(COUNTA(E11:G11)=0,"Pendiente",IF(D11=G11,"Conciliado","Diferencia")))))))</x:f>
        <x:v>Diferencia</x:v>
      </x:c>
      <x:c r="J11" s="13" t="str">
        <x:v>Confirmar importe</x:v>
      </x:c>
    </x:row>
    <x:row r="12" ht="20" customHeight="1">
      <x:c r="A12" s="16" t="n">
        <x:v>46331</x:v>
      </x:c>
      <x:c r="B12" s="17" t="str">
        <x:v>NV-0023</x:v>
      </x:c>
      <x:c r="C12" s="13" t="str">
        <x:v>Cliente C</x:v>
      </x:c>
      <x:c r="D12" s="18" t="n">
        <x:v>60000</x:v>
      </x:c>
      <x:c r="E12" s="16" t="n">
        <x:v>46332</x:v>
      </x:c>
      <x:c r="F12" s="17" t="str">
        <x:v>TR-03</x:v>
      </x:c>
      <x:c r="G12" s="18" t="n">
        <x:v>60000</x:v>
      </x:c>
      <x:c r="H12" s="19" t="str">
        <x:f>IF(OR(I12="Conciliado",I12="Diferencia"),G12-D12,"")</x:f>
      </x:c>
      <x:c r="I12" s="15" t="str">
        <x:f>IF(COUNTA(A12:G12)=0,"",IF(AND(F12&lt;&gt;"",COUNTIF($F$9:$F$208,"="&amp;SUBSTITUTE(SUBSTITUTE(SUBSTITUTE(F12,"~","~~"),"*","~*"),"?","~?"))&gt;1),"Referencia repetida",IF(AND(NOT(COUNTA(E12:G12)=0),OR(NOT(ISNUMBER(E12)),E12&lt;=0,F12="",NOT(ISNUMBER(G12)),G12&lt;=0)),"Revisar datos banco",IF(COUNTA(A12:D12)=0,"Sin venta asociada",IF(OR(B12="",NOT(ISNUMBER(D12)),D12&lt;=0),"Revisar datos cobro",IF(COUNTA(E12:G12)=0,"Pendiente",IF(D12=G12,"Conciliado","Diferencia")))))))</x:f>
        <x:v>Referencia repetida</x:v>
      </x:c>
      <x:c r="J12" s="13" t="str">
        <x:v>Verificar duplicado</x:v>
      </x:c>
    </x:row>
    <x:row r="13" ht="20" customHeight="1">
      <x:c r="A13" s="16" t="n">
        <x:v>46332</x:v>
      </x:c>
      <x:c r="B13" s="17" t="str">
        <x:v>NV-0024</x:v>
      </x:c>
      <x:c r="C13" s="13" t="str">
        <x:v>Cliente D</x:v>
      </x:c>
      <x:c r="D13" s="18" t="n">
        <x:v>60000</x:v>
      </x:c>
      <x:c r="E13" s="16" t="n">
        <x:v>46332</x:v>
      </x:c>
      <x:c r="F13" s="17" t="str">
        <x:v>TR-03</x:v>
      </x:c>
      <x:c r="G13" s="18" t="n">
        <x:v>60000</x:v>
      </x:c>
      <x:c r="H13" s="19" t="str">
        <x:f>IF(OR(I13="Conciliado",I13="Diferencia"),G13-D13,"")</x:f>
      </x:c>
      <x:c r="I13" s="15" t="str">
        <x:f>IF(COUNTA(A13:G13)=0,"",IF(AND(F13&lt;&gt;"",COUNTIF($F$9:$F$208,"="&amp;SUBSTITUTE(SUBSTITUTE(SUBSTITUTE(F13,"~","~~"),"*","~*"),"?","~?"))&gt;1),"Referencia repetida",IF(AND(NOT(COUNTA(E13:G13)=0),OR(NOT(ISNUMBER(E13)),E13&lt;=0,F13="",NOT(ISNUMBER(G13)),G13&lt;=0)),"Revisar datos banco",IF(COUNTA(A13:D13)=0,"Sin venta asociada",IF(OR(B13="",NOT(ISNUMBER(D13)),D13&lt;=0),"Revisar datos cobro",IF(COUNTA(E13:G13)=0,"Pendiente",IF(D13=G13,"Conciliado","Diferencia")))))))</x:f>
        <x:v>Referencia repetida</x:v>
      </x:c>
      <x:c r="J13" s="13" t="str">
        <x:v>Verificar duplicado</x:v>
      </x:c>
    </x:row>
    <x:row r="14" ht="20" customHeight="1">
      <x:c r="A14" s="16"/>
      <x:c r="B14" s="17"/>
      <x:c r="C14" s="13"/>
      <x:c r="D14" s="18"/>
      <x:c r="E14" s="16" t="n">
        <x:v>46333</x:v>
      </x:c>
      <x:c r="F14" s="17" t="str">
        <x:v>TR-04</x:v>
      </x:c>
      <x:c r="G14" s="18" t="n">
        <x:v>32000</x:v>
      </x:c>
      <x:c r="H14" s="19" t="str">
        <x:f>IF(OR(I14="Conciliado",I14="Diferencia"),G14-D14,"")</x:f>
      </x:c>
      <x:c r="I14" s="15" t="str">
        <x:f>IF(COUNTA(A14:G14)=0,"",IF(AND(F14&lt;&gt;"",COUNTIF($F$9:$F$208,"="&amp;SUBSTITUTE(SUBSTITUTE(SUBSTITUTE(F14,"~","~~"),"*","~*"),"?","~?"))&gt;1),"Referencia repetida",IF(AND(NOT(COUNTA(E14:G14)=0),OR(NOT(ISNUMBER(E14)),E14&lt;=0,F14="",NOT(ISNUMBER(G14)),G14&lt;=0)),"Revisar datos banco",IF(COUNTA(A14:D14)=0,"Sin venta asociada",IF(OR(B14="",NOT(ISNUMBER(D14)),D14&lt;=0),"Revisar datos cobro",IF(COUNTA(E14:G14)=0,"Pendiente",IF(D14=G14,"Conciliado","Diferencia")))))))</x:f>
        <x:v>Sin venta asociada</x:v>
      </x:c>
      <x:c r="J14" s="13" t="str">
        <x:v>Buscar documento</x:v>
      </x:c>
    </x:row>
    <x:row r="15" ht="20" customHeight="1">
      <x:c r="A15" s="16" t="n">
        <x:v>46333</x:v>
      </x:c>
      <x:c r="B15" s="17" t="str">
        <x:v>NV-0025</x:v>
      </x:c>
      <x:c r="C15" s="13" t="str">
        <x:v>Cliente E</x:v>
      </x:c>
      <x:c r="D15" s="18" t="n">
        <x:v>100000</x:v>
      </x:c>
      <x:c r="E15" s="16" t="n">
        <x:v>46333</x:v>
      </x:c>
      <x:c r="F15" s="17" t="str">
        <x:v>TR-05</x:v>
      </x:c>
      <x:c r="G15" s="18" t="n">
        <x:v>101000</x:v>
      </x:c>
      <x:c r="H15" s="19" t="n">
        <x:f>IF(OR(I15="Conciliado",I15="Diferencia"),G15-D15,"")</x:f>
        <x:v>1000</x:v>
      </x:c>
      <x:c r="I15" s="15" t="str">
        <x:f>IF(COUNTA(A15:G15)=0,"",IF(AND(F15&lt;&gt;"",COUNTIF($F$9:$F$208,"="&amp;SUBSTITUTE(SUBSTITUTE(SUBSTITUTE(F15,"~","~~"),"*","~*"),"?","~?"))&gt;1),"Referencia repetida",IF(AND(NOT(COUNTA(E15:G15)=0),OR(NOT(ISNUMBER(E15)),E15&lt;=0,F15="",NOT(ISNUMBER(G15)),G15&lt;=0)),"Revisar datos banco",IF(COUNTA(A15:D15)=0,"Sin venta asociada",IF(OR(B15="",NOT(ISNUMBER(D15)),D15&lt;=0),"Revisar datos cobro",IF(COUNTA(E15:G15)=0,"Pendiente",IF(D15=G15,"Conciliado","Diferencia")))))))</x:f>
        <x:v>Diferencia</x:v>
      </x:c>
      <x:c r="J15" s="13" t="str">
        <x:v>Confirmar importe</x:v>
      </x:c>
    </x:row>
    <x:row r="16" ht="20" customHeight="1">
      <x:c r="A16" s="16"/>
      <x:c r="B16" s="17"/>
      <x:c r="C16" s="13"/>
      <x:c r="D16" s="18"/>
      <x:c r="E16" s="16"/>
      <x:c r="F16" s="17"/>
      <x:c r="G16" s="18"/>
      <x:c r="H16" s="19" t="str">
        <x:f>IF(OR(I16="Conciliado",I16="Diferencia"),G16-D16,"")</x:f>
      </x:c>
      <x:c r="I16" s="15" t="str">
        <x:f>IF(COUNTA(A16:G16)=0,"",IF(AND(F16&lt;&gt;"",COUNTIF($F$9:$F$208,"="&amp;SUBSTITUTE(SUBSTITUTE(SUBSTITUTE(F16,"~","~~"),"*","~*"),"?","~?"))&gt;1),"Referencia repetida",IF(AND(NOT(COUNTA(E16:G16)=0),OR(NOT(ISNUMBER(E16)),E16&lt;=0,F16="",NOT(ISNUMBER(G16)),G16&lt;=0)),"Revisar datos banco",IF(COUNTA(A16:D16)=0,"Sin venta asociada",IF(OR(B16="",NOT(ISNUMBER(D16)),D16&lt;=0),"Revisar datos cobro",IF(COUNTA(E16:G16)=0,"Pendiente",IF(D16=G16,"Conciliado","Diferencia")))))))</x:f>
      </x:c>
      <x:c r="J16" s="13"/>
    </x:row>
    <x:row r="17" ht="20" customHeight="1">
      <x:c r="A17" s="16"/>
      <x:c r="B17" s="17"/>
      <x:c r="C17" s="13"/>
      <x:c r="D17" s="18"/>
      <x:c r="E17" s="16"/>
      <x:c r="F17" s="17"/>
      <x:c r="G17" s="18"/>
      <x:c r="H17" s="19" t="str">
        <x:f>IF(OR(I17="Conciliado",I17="Diferencia"),G17-D17,"")</x:f>
      </x:c>
      <x:c r="I17" s="15" t="str">
        <x:f>IF(COUNTA(A17:G17)=0,"",IF(AND(F17&lt;&gt;"",COUNTIF($F$9:$F$208,"="&amp;SUBSTITUTE(SUBSTITUTE(SUBSTITUTE(F17,"~","~~"),"*","~*"),"?","~?"))&gt;1),"Referencia repetida",IF(AND(NOT(COUNTA(E17:G17)=0),OR(NOT(ISNUMBER(E17)),E17&lt;=0,F17="",NOT(ISNUMBER(G17)),G17&lt;=0)),"Revisar datos banco",IF(COUNTA(A17:D17)=0,"Sin venta asociada",IF(OR(B17="",NOT(ISNUMBER(D17)),D17&lt;=0),"Revisar datos cobro",IF(COUNTA(E17:G17)=0,"Pendiente",IF(D17=G17,"Conciliado","Diferencia")))))))</x:f>
      </x:c>
      <x:c r="J17" s="13"/>
    </x:row>
    <x:row r="18" ht="20" customHeight="1">
      <x:c r="A18" s="16"/>
      <x:c r="B18" s="17"/>
      <x:c r="C18" s="13"/>
      <x:c r="D18" s="18"/>
      <x:c r="E18" s="16"/>
      <x:c r="F18" s="17"/>
      <x:c r="G18" s="18"/>
      <x:c r="H18" s="19" t="str">
        <x:f>IF(OR(I18="Conciliado",I18="Diferencia"),G18-D18,"")</x:f>
      </x:c>
      <x:c r="I18" s="15" t="str">
        <x:f>IF(COUNTA(A18:G18)=0,"",IF(AND(F18&lt;&gt;"",COUNTIF($F$9:$F$208,"="&amp;SUBSTITUTE(SUBSTITUTE(SUBSTITUTE(F18,"~","~~"),"*","~*"),"?","~?"))&gt;1),"Referencia repetida",IF(AND(NOT(COUNTA(E18:G18)=0),OR(NOT(ISNUMBER(E18)),E18&lt;=0,F18="",NOT(ISNUMBER(G18)),G18&lt;=0)),"Revisar datos banco",IF(COUNTA(A18:D18)=0,"Sin venta asociada",IF(OR(B18="",NOT(ISNUMBER(D18)),D18&lt;=0),"Revisar datos cobro",IF(COUNTA(E18:G18)=0,"Pendiente",IF(D18=G18,"Conciliado","Diferencia")))))))</x:f>
      </x:c>
      <x:c r="J18" s="13"/>
    </x:row>
    <x:row r="19" ht="20" customHeight="1">
      <x:c r="A19" s="16"/>
      <x:c r="B19" s="17"/>
      <x:c r="C19" s="13"/>
      <x:c r="D19" s="18"/>
      <x:c r="E19" s="16"/>
      <x:c r="F19" s="17"/>
      <x:c r="G19" s="18"/>
      <x:c r="H19" s="19" t="str">
        <x:f>IF(OR(I19="Conciliado",I19="Diferencia"),G19-D19,"")</x:f>
      </x:c>
      <x:c r="I19" s="15" t="str">
        <x:f>IF(COUNTA(A19:G19)=0,"",IF(AND(F19&lt;&gt;"",COUNTIF($F$9:$F$208,"="&amp;SUBSTITUTE(SUBSTITUTE(SUBSTITUTE(F19,"~","~~"),"*","~*"),"?","~?"))&gt;1),"Referencia repetida",IF(AND(NOT(COUNTA(E19:G19)=0),OR(NOT(ISNUMBER(E19)),E19&lt;=0,F19="",NOT(ISNUMBER(G19)),G19&lt;=0)),"Revisar datos banco",IF(COUNTA(A19:D19)=0,"Sin venta asociada",IF(OR(B19="",NOT(ISNUMBER(D19)),D19&lt;=0),"Revisar datos cobro",IF(COUNTA(E19:G19)=0,"Pendiente",IF(D19=G19,"Conciliado","Diferencia")))))))</x:f>
      </x:c>
      <x:c r="J19" s="13"/>
    </x:row>
    <x:row r="20" ht="20" customHeight="1">
      <x:c r="A20" s="16"/>
      <x:c r="B20" s="17"/>
      <x:c r="C20" s="13"/>
      <x:c r="D20" s="18"/>
      <x:c r="E20" s="16"/>
      <x:c r="F20" s="17"/>
      <x:c r="G20" s="18"/>
      <x:c r="H20" s="19" t="str">
        <x:f>IF(OR(I20="Conciliado",I20="Diferencia"),G20-D20,"")</x:f>
      </x:c>
      <x:c r="I20" s="15" t="str">
        <x:f>IF(COUNTA(A20:G20)=0,"",IF(AND(F20&lt;&gt;"",COUNTIF($F$9:$F$208,"="&amp;SUBSTITUTE(SUBSTITUTE(SUBSTITUTE(F20,"~","~~"),"*","~*"),"?","~?"))&gt;1),"Referencia repetida",IF(AND(NOT(COUNTA(E20:G20)=0),OR(NOT(ISNUMBER(E20)),E20&lt;=0,F20="",NOT(ISNUMBER(G20)),G20&lt;=0)),"Revisar datos banco",IF(COUNTA(A20:D20)=0,"Sin venta asociada",IF(OR(B20="",NOT(ISNUMBER(D20)),D20&lt;=0),"Revisar datos cobro",IF(COUNTA(E20:G20)=0,"Pendiente",IF(D20=G20,"Conciliado","Diferencia")))))))</x:f>
      </x:c>
      <x:c r="J20" s="13"/>
    </x:row>
    <x:row r="21" ht="20" customHeight="1">
      <x:c r="A21" s="16"/>
      <x:c r="B21" s="17"/>
      <x:c r="C21" s="13"/>
      <x:c r="D21" s="18"/>
      <x:c r="E21" s="16"/>
      <x:c r="F21" s="17"/>
      <x:c r="G21" s="18"/>
      <x:c r="H21" s="19" t="str">
        <x:f>IF(OR(I21="Conciliado",I21="Diferencia"),G21-D21,"")</x:f>
      </x:c>
      <x:c r="I21" s="15" t="str">
        <x:f>IF(COUNTA(A21:G21)=0,"",IF(AND(F21&lt;&gt;"",COUNTIF($F$9:$F$208,"="&amp;SUBSTITUTE(SUBSTITUTE(SUBSTITUTE(F21,"~","~~"),"*","~*"),"?","~?"))&gt;1),"Referencia repetida",IF(AND(NOT(COUNTA(E21:G21)=0),OR(NOT(ISNUMBER(E21)),E21&lt;=0,F21="",NOT(ISNUMBER(G21)),G21&lt;=0)),"Revisar datos banco",IF(COUNTA(A21:D21)=0,"Sin venta asociada",IF(OR(B21="",NOT(ISNUMBER(D21)),D21&lt;=0),"Revisar datos cobro",IF(COUNTA(E21:G21)=0,"Pendiente",IF(D21=G21,"Conciliado","Diferencia")))))))</x:f>
      </x:c>
      <x:c r="J21" s="13"/>
    </x:row>
    <x:row r="22" ht="20" customHeight="1">
      <x:c r="A22" s="16"/>
      <x:c r="B22" s="17"/>
      <x:c r="C22" s="13"/>
      <x:c r="D22" s="18"/>
      <x:c r="E22" s="16"/>
      <x:c r="F22" s="17"/>
      <x:c r="G22" s="18"/>
      <x:c r="H22" s="19" t="str">
        <x:f>IF(OR(I22="Conciliado",I22="Diferencia"),G22-D22,"")</x:f>
      </x:c>
      <x:c r="I22" s="15" t="str">
        <x:f>IF(COUNTA(A22:G22)=0,"",IF(AND(F22&lt;&gt;"",COUNTIF($F$9:$F$208,"="&amp;SUBSTITUTE(SUBSTITUTE(SUBSTITUTE(F22,"~","~~"),"*","~*"),"?","~?"))&gt;1),"Referencia repetida",IF(AND(NOT(COUNTA(E22:G22)=0),OR(NOT(ISNUMBER(E22)),E22&lt;=0,F22="",NOT(ISNUMBER(G22)),G22&lt;=0)),"Revisar datos banco",IF(COUNTA(A22:D22)=0,"Sin venta asociada",IF(OR(B22="",NOT(ISNUMBER(D22)),D22&lt;=0),"Revisar datos cobro",IF(COUNTA(E22:G22)=0,"Pendiente",IF(D22=G22,"Conciliado","Diferencia")))))))</x:f>
      </x:c>
      <x:c r="J22" s="13"/>
    </x:row>
    <x:row r="23" ht="20" customHeight="1">
      <x:c r="A23" s="16"/>
      <x:c r="B23" s="17"/>
      <x:c r="C23" s="13"/>
      <x:c r="D23" s="18"/>
      <x:c r="E23" s="16"/>
      <x:c r="F23" s="17"/>
      <x:c r="G23" s="18"/>
      <x:c r="H23" s="19" t="str">
        <x:f>IF(OR(I23="Conciliado",I23="Diferencia"),G23-D23,"")</x:f>
      </x:c>
      <x:c r="I23" s="15" t="str">
        <x:f>IF(COUNTA(A23:G23)=0,"",IF(AND(F23&lt;&gt;"",COUNTIF($F$9:$F$208,"="&amp;SUBSTITUTE(SUBSTITUTE(SUBSTITUTE(F23,"~","~~"),"*","~*"),"?","~?"))&gt;1),"Referencia repetida",IF(AND(NOT(COUNTA(E23:G23)=0),OR(NOT(ISNUMBER(E23)),E23&lt;=0,F23="",NOT(ISNUMBER(G23)),G23&lt;=0)),"Revisar datos banco",IF(COUNTA(A23:D23)=0,"Sin venta asociada",IF(OR(B23="",NOT(ISNUMBER(D23)),D23&lt;=0),"Revisar datos cobro",IF(COUNTA(E23:G23)=0,"Pendiente",IF(D23=G23,"Conciliado","Diferencia")))))))</x:f>
      </x:c>
      <x:c r="J23" s="13"/>
    </x:row>
    <x:row r="24" ht="20" customHeight="1">
      <x:c r="A24" s="16"/>
      <x:c r="B24" s="17"/>
      <x:c r="C24" s="13"/>
      <x:c r="D24" s="18"/>
      <x:c r="E24" s="16"/>
      <x:c r="F24" s="17"/>
      <x:c r="G24" s="18"/>
      <x:c r="H24" s="19" t="str">
        <x:f>IF(OR(I24="Conciliado",I24="Diferencia"),G24-D24,"")</x:f>
      </x:c>
      <x:c r="I24" s="15" t="str">
        <x:f>IF(COUNTA(A24:G24)=0,"",IF(AND(F24&lt;&gt;"",COUNTIF($F$9:$F$208,"="&amp;SUBSTITUTE(SUBSTITUTE(SUBSTITUTE(F24,"~","~~"),"*","~*"),"?","~?"))&gt;1),"Referencia repetida",IF(AND(NOT(COUNTA(E24:G24)=0),OR(NOT(ISNUMBER(E24)),E24&lt;=0,F24="",NOT(ISNUMBER(G24)),G24&lt;=0)),"Revisar datos banco",IF(COUNTA(A24:D24)=0,"Sin venta asociada",IF(OR(B24="",NOT(ISNUMBER(D24)),D24&lt;=0),"Revisar datos cobro",IF(COUNTA(E24:G24)=0,"Pendiente",IF(D24=G24,"Conciliado","Diferencia")))))))</x:f>
      </x:c>
      <x:c r="J24" s="13"/>
    </x:row>
    <x:row r="25" ht="20" customHeight="1">
      <x:c r="A25" s="16"/>
      <x:c r="B25" s="17"/>
      <x:c r="C25" s="13"/>
      <x:c r="D25" s="18"/>
      <x:c r="E25" s="16"/>
      <x:c r="F25" s="17"/>
      <x:c r="G25" s="18"/>
      <x:c r="H25" s="19" t="str">
        <x:f>IF(OR(I25="Conciliado",I25="Diferencia"),G25-D25,"")</x:f>
      </x:c>
      <x:c r="I25" s="15" t="str">
        <x:f>IF(COUNTA(A25:G25)=0,"",IF(AND(F25&lt;&gt;"",COUNTIF($F$9:$F$208,"="&amp;SUBSTITUTE(SUBSTITUTE(SUBSTITUTE(F25,"~","~~"),"*","~*"),"?","~?"))&gt;1),"Referencia repetida",IF(AND(NOT(COUNTA(E25:G25)=0),OR(NOT(ISNUMBER(E25)),E25&lt;=0,F25="",NOT(ISNUMBER(G25)),G25&lt;=0)),"Revisar datos banco",IF(COUNTA(A25:D25)=0,"Sin venta asociada",IF(OR(B25="",NOT(ISNUMBER(D25)),D25&lt;=0),"Revisar datos cobro",IF(COUNTA(E25:G25)=0,"Pendiente",IF(D25=G25,"Conciliado","Diferencia")))))))</x:f>
      </x:c>
      <x:c r="J25" s="13"/>
    </x:row>
    <x:row r="26" ht="20" customHeight="1">
      <x:c r="A26" s="16"/>
      <x:c r="B26" s="17"/>
      <x:c r="C26" s="13"/>
      <x:c r="D26" s="18"/>
      <x:c r="E26" s="16"/>
      <x:c r="F26" s="17"/>
      <x:c r="G26" s="18"/>
      <x:c r="H26" s="19" t="str">
        <x:f>IF(OR(I26="Conciliado",I26="Diferencia"),G26-D26,"")</x:f>
      </x:c>
      <x:c r="I26" s="15" t="str">
        <x:f>IF(COUNTA(A26:G26)=0,"",IF(AND(F26&lt;&gt;"",COUNTIF($F$9:$F$208,"="&amp;SUBSTITUTE(SUBSTITUTE(SUBSTITUTE(F26,"~","~~"),"*","~*"),"?","~?"))&gt;1),"Referencia repetida",IF(AND(NOT(COUNTA(E26:G26)=0),OR(NOT(ISNUMBER(E26)),E26&lt;=0,F26="",NOT(ISNUMBER(G26)),G26&lt;=0)),"Revisar datos banco",IF(COUNTA(A26:D26)=0,"Sin venta asociada",IF(OR(B26="",NOT(ISNUMBER(D26)),D26&lt;=0),"Revisar datos cobro",IF(COUNTA(E26:G26)=0,"Pendiente",IF(D26=G26,"Conciliado","Diferencia")))))))</x:f>
      </x:c>
      <x:c r="J26" s="13"/>
    </x:row>
    <x:row r="27" ht="20" customHeight="1">
      <x:c r="A27" s="16"/>
      <x:c r="B27" s="17"/>
      <x:c r="C27" s="13"/>
      <x:c r="D27" s="18"/>
      <x:c r="E27" s="16"/>
      <x:c r="F27" s="17"/>
      <x:c r="G27" s="18"/>
      <x:c r="H27" s="19" t="str">
        <x:f>IF(OR(I27="Conciliado",I27="Diferencia"),G27-D27,"")</x:f>
      </x:c>
      <x:c r="I27" s="15" t="str">
        <x:f>IF(COUNTA(A27:G27)=0,"",IF(AND(F27&lt;&gt;"",COUNTIF($F$9:$F$208,"="&amp;SUBSTITUTE(SUBSTITUTE(SUBSTITUTE(F27,"~","~~"),"*","~*"),"?","~?"))&gt;1),"Referencia repetida",IF(AND(NOT(COUNTA(E27:G27)=0),OR(NOT(ISNUMBER(E27)),E27&lt;=0,F27="",NOT(ISNUMBER(G27)),G27&lt;=0)),"Revisar datos banco",IF(COUNTA(A27:D27)=0,"Sin venta asociada",IF(OR(B27="",NOT(ISNUMBER(D27)),D27&lt;=0),"Revisar datos cobro",IF(COUNTA(E27:G27)=0,"Pendiente",IF(D27=G27,"Conciliado","Diferencia")))))))</x:f>
      </x:c>
      <x:c r="J27" s="13"/>
    </x:row>
    <x:row r="28" ht="20" customHeight="1">
      <x:c r="A28" s="16"/>
      <x:c r="B28" s="17"/>
      <x:c r="C28" s="13"/>
      <x:c r="D28" s="18"/>
      <x:c r="E28" s="16"/>
      <x:c r="F28" s="17"/>
      <x:c r="G28" s="18"/>
      <x:c r="H28" s="19" t="str">
        <x:f>IF(OR(I28="Conciliado",I28="Diferencia"),G28-D28,"")</x:f>
      </x:c>
      <x:c r="I28" s="15" t="str">
        <x:f>IF(COUNTA(A28:G28)=0,"",IF(AND(F28&lt;&gt;"",COUNTIF($F$9:$F$208,"="&amp;SUBSTITUTE(SUBSTITUTE(SUBSTITUTE(F28,"~","~~"),"*","~*"),"?","~?"))&gt;1),"Referencia repetida",IF(AND(NOT(COUNTA(E28:G28)=0),OR(NOT(ISNUMBER(E28)),E28&lt;=0,F28="",NOT(ISNUMBER(G28)),G28&lt;=0)),"Revisar datos banco",IF(COUNTA(A28:D28)=0,"Sin venta asociada",IF(OR(B28="",NOT(ISNUMBER(D28)),D28&lt;=0),"Revisar datos cobro",IF(COUNTA(E28:G28)=0,"Pendiente",IF(D28=G28,"Conciliado","Diferencia")))))))</x:f>
      </x:c>
      <x:c r="J28" s="13"/>
    </x:row>
    <x:row r="29" ht="20" customHeight="1">
      <x:c r="A29" s="16"/>
      <x:c r="B29" s="17"/>
      <x:c r="C29" s="13"/>
      <x:c r="D29" s="18"/>
      <x:c r="E29" s="16"/>
      <x:c r="F29" s="17"/>
      <x:c r="G29" s="18"/>
      <x:c r="H29" s="19" t="str">
        <x:f>IF(OR(I29="Conciliado",I29="Diferencia"),G29-D29,"")</x:f>
      </x:c>
      <x:c r="I29" s="15" t="str">
        <x:f>IF(COUNTA(A29:G29)=0,"",IF(AND(F29&lt;&gt;"",COUNTIF($F$9:$F$208,"="&amp;SUBSTITUTE(SUBSTITUTE(SUBSTITUTE(F29,"~","~~"),"*","~*"),"?","~?"))&gt;1),"Referencia repetida",IF(AND(NOT(COUNTA(E29:G29)=0),OR(NOT(ISNUMBER(E29)),E29&lt;=0,F29="",NOT(ISNUMBER(G29)),G29&lt;=0)),"Revisar datos banco",IF(COUNTA(A29:D29)=0,"Sin venta asociada",IF(OR(B29="",NOT(ISNUMBER(D29)),D29&lt;=0),"Revisar datos cobro",IF(COUNTA(E29:G29)=0,"Pendiente",IF(D29=G29,"Conciliado","Diferencia")))))))</x:f>
      </x:c>
      <x:c r="J29" s="13"/>
    </x:row>
    <x:row r="30" ht="20" customHeight="1">
      <x:c r="A30" s="16"/>
      <x:c r="B30" s="17"/>
      <x:c r="C30" s="13"/>
      <x:c r="D30" s="18"/>
      <x:c r="E30" s="16"/>
      <x:c r="F30" s="17"/>
      <x:c r="G30" s="18"/>
      <x:c r="H30" s="19" t="str">
        <x:f>IF(OR(I30="Conciliado",I30="Diferencia"),G30-D30,"")</x:f>
      </x:c>
      <x:c r="I30" s="15" t="str">
        <x:f>IF(COUNTA(A30:G30)=0,"",IF(AND(F30&lt;&gt;"",COUNTIF($F$9:$F$208,"="&amp;SUBSTITUTE(SUBSTITUTE(SUBSTITUTE(F30,"~","~~"),"*","~*"),"?","~?"))&gt;1),"Referencia repetida",IF(AND(NOT(COUNTA(E30:G30)=0),OR(NOT(ISNUMBER(E30)),E30&lt;=0,F30="",NOT(ISNUMBER(G30)),G30&lt;=0)),"Revisar datos banco",IF(COUNTA(A30:D30)=0,"Sin venta asociada",IF(OR(B30="",NOT(ISNUMBER(D30)),D30&lt;=0),"Revisar datos cobro",IF(COUNTA(E30:G30)=0,"Pendiente",IF(D30=G30,"Conciliado","Diferencia")))))))</x:f>
      </x:c>
      <x:c r="J30" s="13"/>
    </x:row>
    <x:row r="31" ht="20" customHeight="1">
      <x:c r="A31" s="16"/>
      <x:c r="B31" s="17"/>
      <x:c r="C31" s="13"/>
      <x:c r="D31" s="18"/>
      <x:c r="E31" s="16"/>
      <x:c r="F31" s="17"/>
      <x:c r="G31" s="18"/>
      <x:c r="H31" s="19" t="str">
        <x:f>IF(OR(I31="Conciliado",I31="Diferencia"),G31-D31,"")</x:f>
      </x:c>
      <x:c r="I31" s="15" t="str">
        <x:f>IF(COUNTA(A31:G31)=0,"",IF(AND(F31&lt;&gt;"",COUNTIF($F$9:$F$208,"="&amp;SUBSTITUTE(SUBSTITUTE(SUBSTITUTE(F31,"~","~~"),"*","~*"),"?","~?"))&gt;1),"Referencia repetida",IF(AND(NOT(COUNTA(E31:G31)=0),OR(NOT(ISNUMBER(E31)),E31&lt;=0,F31="",NOT(ISNUMBER(G31)),G31&lt;=0)),"Revisar datos banco",IF(COUNTA(A31:D31)=0,"Sin venta asociada",IF(OR(B31="",NOT(ISNUMBER(D31)),D31&lt;=0),"Revisar datos cobro",IF(COUNTA(E31:G31)=0,"Pendiente",IF(D31=G31,"Conciliado","Diferencia")))))))</x:f>
      </x:c>
      <x:c r="J31" s="13"/>
    </x:row>
    <x:row r="32" ht="20" customHeight="1">
      <x:c r="A32" s="16"/>
      <x:c r="B32" s="17"/>
      <x:c r="C32" s="13"/>
      <x:c r="D32" s="18"/>
      <x:c r="E32" s="16"/>
      <x:c r="F32" s="17"/>
      <x:c r="G32" s="18"/>
      <x:c r="H32" s="19" t="str">
        <x:f>IF(OR(I32="Conciliado",I32="Diferencia"),G32-D32,"")</x:f>
      </x:c>
      <x:c r="I32" s="15" t="str">
        <x:f>IF(COUNTA(A32:G32)=0,"",IF(AND(F32&lt;&gt;"",COUNTIF($F$9:$F$208,"="&amp;SUBSTITUTE(SUBSTITUTE(SUBSTITUTE(F32,"~","~~"),"*","~*"),"?","~?"))&gt;1),"Referencia repetida",IF(AND(NOT(COUNTA(E32:G32)=0),OR(NOT(ISNUMBER(E32)),E32&lt;=0,F32="",NOT(ISNUMBER(G32)),G32&lt;=0)),"Revisar datos banco",IF(COUNTA(A32:D32)=0,"Sin venta asociada",IF(OR(B32="",NOT(ISNUMBER(D32)),D32&lt;=0),"Revisar datos cobro",IF(COUNTA(E32:G32)=0,"Pendiente",IF(D32=G32,"Conciliado","Diferencia")))))))</x:f>
      </x:c>
      <x:c r="J32" s="13"/>
    </x:row>
    <x:row r="33" ht="20" customHeight="1">
      <x:c r="A33" s="16"/>
      <x:c r="B33" s="17"/>
      <x:c r="C33" s="13"/>
      <x:c r="D33" s="18"/>
      <x:c r="E33" s="16"/>
      <x:c r="F33" s="17"/>
      <x:c r="G33" s="18"/>
      <x:c r="H33" s="19" t="str">
        <x:f>IF(OR(I33="Conciliado",I33="Diferencia"),G33-D33,"")</x:f>
      </x:c>
      <x:c r="I33" s="15" t="str">
        <x:f>IF(COUNTA(A33:G33)=0,"",IF(AND(F33&lt;&gt;"",COUNTIF($F$9:$F$208,"="&amp;SUBSTITUTE(SUBSTITUTE(SUBSTITUTE(F33,"~","~~"),"*","~*"),"?","~?"))&gt;1),"Referencia repetida",IF(AND(NOT(COUNTA(E33:G33)=0),OR(NOT(ISNUMBER(E33)),E33&lt;=0,F33="",NOT(ISNUMBER(G33)),G33&lt;=0)),"Revisar datos banco",IF(COUNTA(A33:D33)=0,"Sin venta asociada",IF(OR(B33="",NOT(ISNUMBER(D33)),D33&lt;=0),"Revisar datos cobro",IF(COUNTA(E33:G33)=0,"Pendiente",IF(D33=G33,"Conciliado","Diferencia")))))))</x:f>
      </x:c>
      <x:c r="J33" s="13"/>
    </x:row>
    <x:row r="34" ht="20" customHeight="1">
      <x:c r="A34" s="16"/>
      <x:c r="B34" s="17"/>
      <x:c r="C34" s="13"/>
      <x:c r="D34" s="18"/>
      <x:c r="E34" s="16"/>
      <x:c r="F34" s="17"/>
      <x:c r="G34" s="18"/>
      <x:c r="H34" s="19" t="str">
        <x:f>IF(OR(I34="Conciliado",I34="Diferencia"),G34-D34,"")</x:f>
      </x:c>
      <x:c r="I34" s="15" t="str">
        <x:f>IF(COUNTA(A34:G34)=0,"",IF(AND(F34&lt;&gt;"",COUNTIF($F$9:$F$208,"="&amp;SUBSTITUTE(SUBSTITUTE(SUBSTITUTE(F34,"~","~~"),"*","~*"),"?","~?"))&gt;1),"Referencia repetida",IF(AND(NOT(COUNTA(E34:G34)=0),OR(NOT(ISNUMBER(E34)),E34&lt;=0,F34="",NOT(ISNUMBER(G34)),G34&lt;=0)),"Revisar datos banco",IF(COUNTA(A34:D34)=0,"Sin venta asociada",IF(OR(B34="",NOT(ISNUMBER(D34)),D34&lt;=0),"Revisar datos cobro",IF(COUNTA(E34:G34)=0,"Pendiente",IF(D34=G34,"Conciliado","Diferencia")))))))</x:f>
      </x:c>
      <x:c r="J34" s="13"/>
    </x:row>
    <x:row r="35" ht="20" customHeight="1">
      <x:c r="A35" s="16"/>
      <x:c r="B35" s="17"/>
      <x:c r="C35" s="13"/>
      <x:c r="D35" s="18"/>
      <x:c r="E35" s="16"/>
      <x:c r="F35" s="17"/>
      <x:c r="G35" s="18"/>
      <x:c r="H35" s="19" t="str">
        <x:f>IF(OR(I35="Conciliado",I35="Diferencia"),G35-D35,"")</x:f>
      </x:c>
      <x:c r="I35" s="15" t="str">
        <x:f>IF(COUNTA(A35:G35)=0,"",IF(AND(F35&lt;&gt;"",COUNTIF($F$9:$F$208,"="&amp;SUBSTITUTE(SUBSTITUTE(SUBSTITUTE(F35,"~","~~"),"*","~*"),"?","~?"))&gt;1),"Referencia repetida",IF(AND(NOT(COUNTA(E35:G35)=0),OR(NOT(ISNUMBER(E35)),E35&lt;=0,F35="",NOT(ISNUMBER(G35)),G35&lt;=0)),"Revisar datos banco",IF(COUNTA(A35:D35)=0,"Sin venta asociada",IF(OR(B35="",NOT(ISNUMBER(D35)),D35&lt;=0),"Revisar datos cobro",IF(COUNTA(E35:G35)=0,"Pendiente",IF(D35=G35,"Conciliado","Diferencia")))))))</x:f>
      </x:c>
      <x:c r="J35" s="13"/>
    </x:row>
    <x:row r="36" ht="20" customHeight="1">
      <x:c r="A36" s="16"/>
      <x:c r="B36" s="17"/>
      <x:c r="C36" s="13"/>
      <x:c r="D36" s="18"/>
      <x:c r="E36" s="16"/>
      <x:c r="F36" s="17"/>
      <x:c r="G36" s="18"/>
      <x:c r="H36" s="19" t="str">
        <x:f>IF(OR(I36="Conciliado",I36="Diferencia"),G36-D36,"")</x:f>
      </x:c>
      <x:c r="I36" s="15" t="str">
        <x:f>IF(COUNTA(A36:G36)=0,"",IF(AND(F36&lt;&gt;"",COUNTIF($F$9:$F$208,"="&amp;SUBSTITUTE(SUBSTITUTE(SUBSTITUTE(F36,"~","~~"),"*","~*"),"?","~?"))&gt;1),"Referencia repetida",IF(AND(NOT(COUNTA(E36:G36)=0),OR(NOT(ISNUMBER(E36)),E36&lt;=0,F36="",NOT(ISNUMBER(G36)),G36&lt;=0)),"Revisar datos banco",IF(COUNTA(A36:D36)=0,"Sin venta asociada",IF(OR(B36="",NOT(ISNUMBER(D36)),D36&lt;=0),"Revisar datos cobro",IF(COUNTA(E36:G36)=0,"Pendiente",IF(D36=G36,"Conciliado","Diferencia")))))))</x:f>
      </x:c>
      <x:c r="J36" s="13"/>
    </x:row>
    <x:row r="37" ht="20" customHeight="1">
      <x:c r="A37" s="16"/>
      <x:c r="B37" s="17"/>
      <x:c r="C37" s="13"/>
      <x:c r="D37" s="18"/>
      <x:c r="E37" s="16"/>
      <x:c r="F37" s="17"/>
      <x:c r="G37" s="18"/>
      <x:c r="H37" s="19" t="str">
        <x:f>IF(OR(I37="Conciliado",I37="Diferencia"),G37-D37,"")</x:f>
      </x:c>
      <x:c r="I37" s="15" t="str">
        <x:f>IF(COUNTA(A37:G37)=0,"",IF(AND(F37&lt;&gt;"",COUNTIF($F$9:$F$208,"="&amp;SUBSTITUTE(SUBSTITUTE(SUBSTITUTE(F37,"~","~~"),"*","~*"),"?","~?"))&gt;1),"Referencia repetida",IF(AND(NOT(COUNTA(E37:G37)=0),OR(NOT(ISNUMBER(E37)),E37&lt;=0,F37="",NOT(ISNUMBER(G37)),G37&lt;=0)),"Revisar datos banco",IF(COUNTA(A37:D37)=0,"Sin venta asociada",IF(OR(B37="",NOT(ISNUMBER(D37)),D37&lt;=0),"Revisar datos cobro",IF(COUNTA(E37:G37)=0,"Pendiente",IF(D37=G37,"Conciliado","Diferencia")))))))</x:f>
      </x:c>
      <x:c r="J37" s="13"/>
    </x:row>
    <x:row r="38" ht="20" customHeight="1">
      <x:c r="A38" s="16"/>
      <x:c r="B38" s="17"/>
      <x:c r="C38" s="13"/>
      <x:c r="D38" s="18"/>
      <x:c r="E38" s="16"/>
      <x:c r="F38" s="17"/>
      <x:c r="G38" s="18"/>
      <x:c r="H38" s="19" t="str">
        <x:f>IF(OR(I38="Conciliado",I38="Diferencia"),G38-D38,"")</x:f>
      </x:c>
      <x:c r="I38" s="15" t="str">
        <x:f>IF(COUNTA(A38:G38)=0,"",IF(AND(F38&lt;&gt;"",COUNTIF($F$9:$F$208,"="&amp;SUBSTITUTE(SUBSTITUTE(SUBSTITUTE(F38,"~","~~"),"*","~*"),"?","~?"))&gt;1),"Referencia repetida",IF(AND(NOT(COUNTA(E38:G38)=0),OR(NOT(ISNUMBER(E38)),E38&lt;=0,F38="",NOT(ISNUMBER(G38)),G38&lt;=0)),"Revisar datos banco",IF(COUNTA(A38:D38)=0,"Sin venta asociada",IF(OR(B38="",NOT(ISNUMBER(D38)),D38&lt;=0),"Revisar datos cobro",IF(COUNTA(E38:G38)=0,"Pendiente",IF(D38=G38,"Conciliado","Diferencia")))))))</x:f>
      </x:c>
      <x:c r="J38" s="13"/>
    </x:row>
    <x:row r="39" ht="20" customHeight="1">
      <x:c r="A39" s="16"/>
      <x:c r="B39" s="17"/>
      <x:c r="C39" s="13"/>
      <x:c r="D39" s="18"/>
      <x:c r="E39" s="16"/>
      <x:c r="F39" s="17"/>
      <x:c r="G39" s="18"/>
      <x:c r="H39" s="19" t="str">
        <x:f>IF(OR(I39="Conciliado",I39="Diferencia"),G39-D39,"")</x:f>
      </x:c>
      <x:c r="I39" s="15" t="str">
        <x:f>IF(COUNTA(A39:G39)=0,"",IF(AND(F39&lt;&gt;"",COUNTIF($F$9:$F$208,"="&amp;SUBSTITUTE(SUBSTITUTE(SUBSTITUTE(F39,"~","~~"),"*","~*"),"?","~?"))&gt;1),"Referencia repetida",IF(AND(NOT(COUNTA(E39:G39)=0),OR(NOT(ISNUMBER(E39)),E39&lt;=0,F39="",NOT(ISNUMBER(G39)),G39&lt;=0)),"Revisar datos banco",IF(COUNTA(A39:D39)=0,"Sin venta asociada",IF(OR(B39="",NOT(ISNUMBER(D39)),D39&lt;=0),"Revisar datos cobro",IF(COUNTA(E39:G39)=0,"Pendiente",IF(D39=G39,"Conciliado","Diferencia")))))))</x:f>
      </x:c>
      <x:c r="J39" s="13"/>
    </x:row>
    <x:row r="40" ht="20" customHeight="1">
      <x:c r="A40" s="16"/>
      <x:c r="B40" s="17"/>
      <x:c r="C40" s="13"/>
      <x:c r="D40" s="18"/>
      <x:c r="E40" s="16"/>
      <x:c r="F40" s="17"/>
      <x:c r="G40" s="18"/>
      <x:c r="H40" s="19" t="str">
        <x:f>IF(OR(I40="Conciliado",I40="Diferencia"),G40-D40,"")</x:f>
      </x:c>
      <x:c r="I40" s="15" t="str">
        <x:f>IF(COUNTA(A40:G40)=0,"",IF(AND(F40&lt;&gt;"",COUNTIF($F$9:$F$208,"="&amp;SUBSTITUTE(SUBSTITUTE(SUBSTITUTE(F40,"~","~~"),"*","~*"),"?","~?"))&gt;1),"Referencia repetida",IF(AND(NOT(COUNTA(E40:G40)=0),OR(NOT(ISNUMBER(E40)),E40&lt;=0,F40="",NOT(ISNUMBER(G40)),G40&lt;=0)),"Revisar datos banco",IF(COUNTA(A40:D40)=0,"Sin venta asociada",IF(OR(B40="",NOT(ISNUMBER(D40)),D40&lt;=0),"Revisar datos cobro",IF(COUNTA(E40:G40)=0,"Pendiente",IF(D40=G40,"Conciliado","Diferencia")))))))</x:f>
      </x:c>
      <x:c r="J40" s="13"/>
    </x:row>
    <x:row r="41" ht="20" customHeight="1">
      <x:c r="A41" s="16"/>
      <x:c r="B41" s="17"/>
      <x:c r="C41" s="13"/>
      <x:c r="D41" s="18"/>
      <x:c r="E41" s="16"/>
      <x:c r="F41" s="17"/>
      <x:c r="G41" s="18"/>
      <x:c r="H41" s="19" t="str">
        <x:f>IF(OR(I41="Conciliado",I41="Diferencia"),G41-D41,"")</x:f>
      </x:c>
      <x:c r="I41" s="15" t="str">
        <x:f>IF(COUNTA(A41:G41)=0,"",IF(AND(F41&lt;&gt;"",COUNTIF($F$9:$F$208,"="&amp;SUBSTITUTE(SUBSTITUTE(SUBSTITUTE(F41,"~","~~"),"*","~*"),"?","~?"))&gt;1),"Referencia repetida",IF(AND(NOT(COUNTA(E41:G41)=0),OR(NOT(ISNUMBER(E41)),E41&lt;=0,F41="",NOT(ISNUMBER(G41)),G41&lt;=0)),"Revisar datos banco",IF(COUNTA(A41:D41)=0,"Sin venta asociada",IF(OR(B41="",NOT(ISNUMBER(D41)),D41&lt;=0),"Revisar datos cobro",IF(COUNTA(E41:G41)=0,"Pendiente",IF(D41=G41,"Conciliado","Diferencia")))))))</x:f>
      </x:c>
      <x:c r="J41" s="13"/>
    </x:row>
    <x:row r="42" ht="20" customHeight="1">
      <x:c r="A42" s="16"/>
      <x:c r="B42" s="17"/>
      <x:c r="C42" s="13"/>
      <x:c r="D42" s="18"/>
      <x:c r="E42" s="16"/>
      <x:c r="F42" s="17"/>
      <x:c r="G42" s="18"/>
      <x:c r="H42" s="19" t="str">
        <x:f>IF(OR(I42="Conciliado",I42="Diferencia"),G42-D42,"")</x:f>
      </x:c>
      <x:c r="I42" s="15" t="str">
        <x:f>IF(COUNTA(A42:G42)=0,"",IF(AND(F42&lt;&gt;"",COUNTIF($F$9:$F$208,"="&amp;SUBSTITUTE(SUBSTITUTE(SUBSTITUTE(F42,"~","~~"),"*","~*"),"?","~?"))&gt;1),"Referencia repetida",IF(AND(NOT(COUNTA(E42:G42)=0),OR(NOT(ISNUMBER(E42)),E42&lt;=0,F42="",NOT(ISNUMBER(G42)),G42&lt;=0)),"Revisar datos banco",IF(COUNTA(A42:D42)=0,"Sin venta asociada",IF(OR(B42="",NOT(ISNUMBER(D42)),D42&lt;=0),"Revisar datos cobro",IF(COUNTA(E42:G42)=0,"Pendiente",IF(D42=G42,"Conciliado","Diferencia")))))))</x:f>
      </x:c>
      <x:c r="J42" s="13"/>
    </x:row>
    <x:row r="43" ht="20" customHeight="1">
      <x:c r="A43" s="16"/>
      <x:c r="B43" s="17"/>
      <x:c r="C43" s="13"/>
      <x:c r="D43" s="18"/>
      <x:c r="E43" s="16"/>
      <x:c r="F43" s="17"/>
      <x:c r="G43" s="18"/>
      <x:c r="H43" s="19" t="str">
        <x:f>IF(OR(I43="Conciliado",I43="Diferencia"),G43-D43,"")</x:f>
      </x:c>
      <x:c r="I43" s="15" t="str">
        <x:f>IF(COUNTA(A43:G43)=0,"",IF(AND(F43&lt;&gt;"",COUNTIF($F$9:$F$208,"="&amp;SUBSTITUTE(SUBSTITUTE(SUBSTITUTE(F43,"~","~~"),"*","~*"),"?","~?"))&gt;1),"Referencia repetida",IF(AND(NOT(COUNTA(E43:G43)=0),OR(NOT(ISNUMBER(E43)),E43&lt;=0,F43="",NOT(ISNUMBER(G43)),G43&lt;=0)),"Revisar datos banco",IF(COUNTA(A43:D43)=0,"Sin venta asociada",IF(OR(B43="",NOT(ISNUMBER(D43)),D43&lt;=0),"Revisar datos cobro",IF(COUNTA(E43:G43)=0,"Pendiente",IF(D43=G43,"Conciliado","Diferencia")))))))</x:f>
      </x:c>
      <x:c r="J43" s="13"/>
    </x:row>
    <x:row r="44" ht="20" customHeight="1">
      <x:c r="A44" s="16"/>
      <x:c r="B44" s="17"/>
      <x:c r="C44" s="13"/>
      <x:c r="D44" s="18"/>
      <x:c r="E44" s="16"/>
      <x:c r="F44" s="17"/>
      <x:c r="G44" s="18"/>
      <x:c r="H44" s="19" t="str">
        <x:f>IF(OR(I44="Conciliado",I44="Diferencia"),G44-D44,"")</x:f>
      </x:c>
      <x:c r="I44" s="15" t="str">
        <x:f>IF(COUNTA(A44:G44)=0,"",IF(AND(F44&lt;&gt;"",COUNTIF($F$9:$F$208,"="&amp;SUBSTITUTE(SUBSTITUTE(SUBSTITUTE(F44,"~","~~"),"*","~*"),"?","~?"))&gt;1),"Referencia repetida",IF(AND(NOT(COUNTA(E44:G44)=0),OR(NOT(ISNUMBER(E44)),E44&lt;=0,F44="",NOT(ISNUMBER(G44)),G44&lt;=0)),"Revisar datos banco",IF(COUNTA(A44:D44)=0,"Sin venta asociada",IF(OR(B44="",NOT(ISNUMBER(D44)),D44&lt;=0),"Revisar datos cobro",IF(COUNTA(E44:G44)=0,"Pendiente",IF(D44=G44,"Conciliado","Diferencia")))))))</x:f>
      </x:c>
      <x:c r="J44" s="13"/>
    </x:row>
    <x:row r="45" ht="20" customHeight="1">
      <x:c r="A45" s="16"/>
      <x:c r="B45" s="17"/>
      <x:c r="C45" s="13"/>
      <x:c r="D45" s="18"/>
      <x:c r="E45" s="16"/>
      <x:c r="F45" s="17"/>
      <x:c r="G45" s="18"/>
      <x:c r="H45" s="19" t="str">
        <x:f>IF(OR(I45="Conciliado",I45="Diferencia"),G45-D45,"")</x:f>
      </x:c>
      <x:c r="I45" s="15" t="str">
        <x:f>IF(COUNTA(A45:G45)=0,"",IF(AND(F45&lt;&gt;"",COUNTIF($F$9:$F$208,"="&amp;SUBSTITUTE(SUBSTITUTE(SUBSTITUTE(F45,"~","~~"),"*","~*"),"?","~?"))&gt;1),"Referencia repetida",IF(AND(NOT(COUNTA(E45:G45)=0),OR(NOT(ISNUMBER(E45)),E45&lt;=0,F45="",NOT(ISNUMBER(G45)),G45&lt;=0)),"Revisar datos banco",IF(COUNTA(A45:D45)=0,"Sin venta asociada",IF(OR(B45="",NOT(ISNUMBER(D45)),D45&lt;=0),"Revisar datos cobro",IF(COUNTA(E45:G45)=0,"Pendiente",IF(D45=G45,"Conciliado","Diferencia")))))))</x:f>
      </x:c>
      <x:c r="J45" s="13"/>
    </x:row>
    <x:row r="46" ht="20" customHeight="1">
      <x:c r="A46" s="16"/>
      <x:c r="B46" s="17"/>
      <x:c r="C46" s="13"/>
      <x:c r="D46" s="18"/>
      <x:c r="E46" s="16"/>
      <x:c r="F46" s="17"/>
      <x:c r="G46" s="18"/>
      <x:c r="H46" s="19" t="str">
        <x:f>IF(OR(I46="Conciliado",I46="Diferencia"),G46-D46,"")</x:f>
      </x:c>
      <x:c r="I46" s="15" t="str">
        <x:f>IF(COUNTA(A46:G46)=0,"",IF(AND(F46&lt;&gt;"",COUNTIF($F$9:$F$208,"="&amp;SUBSTITUTE(SUBSTITUTE(SUBSTITUTE(F46,"~","~~"),"*","~*"),"?","~?"))&gt;1),"Referencia repetida",IF(AND(NOT(COUNTA(E46:G46)=0),OR(NOT(ISNUMBER(E46)),E46&lt;=0,F46="",NOT(ISNUMBER(G46)),G46&lt;=0)),"Revisar datos banco",IF(COUNTA(A46:D46)=0,"Sin venta asociada",IF(OR(B46="",NOT(ISNUMBER(D46)),D46&lt;=0),"Revisar datos cobro",IF(COUNTA(E46:G46)=0,"Pendiente",IF(D46=G46,"Conciliado","Diferencia")))))))</x:f>
      </x:c>
      <x:c r="J46" s="13"/>
    </x:row>
    <x:row r="47" ht="20" customHeight="1">
      <x:c r="A47" s="16"/>
      <x:c r="B47" s="17"/>
      <x:c r="C47" s="13"/>
      <x:c r="D47" s="18"/>
      <x:c r="E47" s="16"/>
      <x:c r="F47" s="17"/>
      <x:c r="G47" s="18"/>
      <x:c r="H47" s="19" t="str">
        <x:f>IF(OR(I47="Conciliado",I47="Diferencia"),G47-D47,"")</x:f>
      </x:c>
      <x:c r="I47" s="15" t="str">
        <x:f>IF(COUNTA(A47:G47)=0,"",IF(AND(F47&lt;&gt;"",COUNTIF($F$9:$F$208,"="&amp;SUBSTITUTE(SUBSTITUTE(SUBSTITUTE(F47,"~","~~"),"*","~*"),"?","~?"))&gt;1),"Referencia repetida",IF(AND(NOT(COUNTA(E47:G47)=0),OR(NOT(ISNUMBER(E47)),E47&lt;=0,F47="",NOT(ISNUMBER(G47)),G47&lt;=0)),"Revisar datos banco",IF(COUNTA(A47:D47)=0,"Sin venta asociada",IF(OR(B47="",NOT(ISNUMBER(D47)),D47&lt;=0),"Revisar datos cobro",IF(COUNTA(E47:G47)=0,"Pendiente",IF(D47=G47,"Conciliado","Diferencia")))))))</x:f>
      </x:c>
      <x:c r="J47" s="13"/>
    </x:row>
    <x:row r="48" ht="20" customHeight="1">
      <x:c r="A48" s="16"/>
      <x:c r="B48" s="17"/>
      <x:c r="C48" s="13"/>
      <x:c r="D48" s="18"/>
      <x:c r="E48" s="16"/>
      <x:c r="F48" s="17"/>
      <x:c r="G48" s="18"/>
      <x:c r="H48" s="19" t="str">
        <x:f>IF(OR(I48="Conciliado",I48="Diferencia"),G48-D48,"")</x:f>
      </x:c>
      <x:c r="I48" s="15" t="str">
        <x:f>IF(COUNTA(A48:G48)=0,"",IF(AND(F48&lt;&gt;"",COUNTIF($F$9:$F$208,"="&amp;SUBSTITUTE(SUBSTITUTE(SUBSTITUTE(F48,"~","~~"),"*","~*"),"?","~?"))&gt;1),"Referencia repetida",IF(AND(NOT(COUNTA(E48:G48)=0),OR(NOT(ISNUMBER(E48)),E48&lt;=0,F48="",NOT(ISNUMBER(G48)),G48&lt;=0)),"Revisar datos banco",IF(COUNTA(A48:D48)=0,"Sin venta asociada",IF(OR(B48="",NOT(ISNUMBER(D48)),D48&lt;=0),"Revisar datos cobro",IF(COUNTA(E48:G48)=0,"Pendiente",IF(D48=G48,"Conciliado","Diferencia")))))))</x:f>
      </x:c>
      <x:c r="J48" s="13"/>
    </x:row>
    <x:row r="49" ht="20" customHeight="1">
      <x:c r="A49" s="16"/>
      <x:c r="B49" s="17"/>
      <x:c r="C49" s="13"/>
      <x:c r="D49" s="18"/>
      <x:c r="E49" s="16"/>
      <x:c r="F49" s="17"/>
      <x:c r="G49" s="18"/>
      <x:c r="H49" s="19" t="str">
        <x:f>IF(OR(I49="Conciliado",I49="Diferencia"),G49-D49,"")</x:f>
      </x:c>
      <x:c r="I49" s="15" t="str">
        <x:f>IF(COUNTA(A49:G49)=0,"",IF(AND(F49&lt;&gt;"",COUNTIF($F$9:$F$208,"="&amp;SUBSTITUTE(SUBSTITUTE(SUBSTITUTE(F49,"~","~~"),"*","~*"),"?","~?"))&gt;1),"Referencia repetida",IF(AND(NOT(COUNTA(E49:G49)=0),OR(NOT(ISNUMBER(E49)),E49&lt;=0,F49="",NOT(ISNUMBER(G49)),G49&lt;=0)),"Revisar datos banco",IF(COUNTA(A49:D49)=0,"Sin venta asociada",IF(OR(B49="",NOT(ISNUMBER(D49)),D49&lt;=0),"Revisar datos cobro",IF(COUNTA(E49:G49)=0,"Pendiente",IF(D49=G49,"Conciliado","Diferencia")))))))</x:f>
      </x:c>
      <x:c r="J49" s="13"/>
    </x:row>
    <x:row r="50" ht="20" customHeight="1">
      <x:c r="A50" s="16"/>
      <x:c r="B50" s="17"/>
      <x:c r="C50" s="13"/>
      <x:c r="D50" s="18"/>
      <x:c r="E50" s="16"/>
      <x:c r="F50" s="17"/>
      <x:c r="G50" s="18"/>
      <x:c r="H50" s="19" t="str">
        <x:f>IF(OR(I50="Conciliado",I50="Diferencia"),G50-D50,"")</x:f>
      </x:c>
      <x:c r="I50" s="15" t="str">
        <x:f>IF(COUNTA(A50:G50)=0,"",IF(AND(F50&lt;&gt;"",COUNTIF($F$9:$F$208,"="&amp;SUBSTITUTE(SUBSTITUTE(SUBSTITUTE(F50,"~","~~"),"*","~*"),"?","~?"))&gt;1),"Referencia repetida",IF(AND(NOT(COUNTA(E50:G50)=0),OR(NOT(ISNUMBER(E50)),E50&lt;=0,F50="",NOT(ISNUMBER(G50)),G50&lt;=0)),"Revisar datos banco",IF(COUNTA(A50:D50)=0,"Sin venta asociada",IF(OR(B50="",NOT(ISNUMBER(D50)),D50&lt;=0),"Revisar datos cobro",IF(COUNTA(E50:G50)=0,"Pendiente",IF(D50=G50,"Conciliado","Diferencia")))))))</x:f>
      </x:c>
      <x:c r="J50" s="13"/>
    </x:row>
    <x:row r="51" ht="20" customHeight="1">
      <x:c r="A51" s="16"/>
      <x:c r="B51" s="17"/>
      <x:c r="C51" s="13"/>
      <x:c r="D51" s="18"/>
      <x:c r="E51" s="16"/>
      <x:c r="F51" s="17"/>
      <x:c r="G51" s="18"/>
      <x:c r="H51" s="19" t="str">
        <x:f>IF(OR(I51="Conciliado",I51="Diferencia"),G51-D51,"")</x:f>
      </x:c>
      <x:c r="I51" s="15" t="str">
        <x:f>IF(COUNTA(A51:G51)=0,"",IF(AND(F51&lt;&gt;"",COUNTIF($F$9:$F$208,"="&amp;SUBSTITUTE(SUBSTITUTE(SUBSTITUTE(F51,"~","~~"),"*","~*"),"?","~?"))&gt;1),"Referencia repetida",IF(AND(NOT(COUNTA(E51:G51)=0),OR(NOT(ISNUMBER(E51)),E51&lt;=0,F51="",NOT(ISNUMBER(G51)),G51&lt;=0)),"Revisar datos banco",IF(COUNTA(A51:D51)=0,"Sin venta asociada",IF(OR(B51="",NOT(ISNUMBER(D51)),D51&lt;=0),"Revisar datos cobro",IF(COUNTA(E51:G51)=0,"Pendiente",IF(D51=G51,"Conciliado","Diferencia")))))))</x:f>
      </x:c>
      <x:c r="J51" s="13"/>
    </x:row>
    <x:row r="52" ht="20" customHeight="1">
      <x:c r="A52" s="16"/>
      <x:c r="B52" s="17"/>
      <x:c r="C52" s="13"/>
      <x:c r="D52" s="18"/>
      <x:c r="E52" s="16"/>
      <x:c r="F52" s="17"/>
      <x:c r="G52" s="18"/>
      <x:c r="H52" s="19" t="str">
        <x:f>IF(OR(I52="Conciliado",I52="Diferencia"),G52-D52,"")</x:f>
      </x:c>
      <x:c r="I52" s="15" t="str">
        <x:f>IF(COUNTA(A52:G52)=0,"",IF(AND(F52&lt;&gt;"",COUNTIF($F$9:$F$208,"="&amp;SUBSTITUTE(SUBSTITUTE(SUBSTITUTE(F52,"~","~~"),"*","~*"),"?","~?"))&gt;1),"Referencia repetida",IF(AND(NOT(COUNTA(E52:G52)=0),OR(NOT(ISNUMBER(E52)),E52&lt;=0,F52="",NOT(ISNUMBER(G52)),G52&lt;=0)),"Revisar datos banco",IF(COUNTA(A52:D52)=0,"Sin venta asociada",IF(OR(B52="",NOT(ISNUMBER(D52)),D52&lt;=0),"Revisar datos cobro",IF(COUNTA(E52:G52)=0,"Pendiente",IF(D52=G52,"Conciliado","Diferencia")))))))</x:f>
      </x:c>
      <x:c r="J52" s="13"/>
    </x:row>
    <x:row r="53" ht="20" customHeight="1">
      <x:c r="A53" s="16"/>
      <x:c r="B53" s="17"/>
      <x:c r="C53" s="13"/>
      <x:c r="D53" s="18"/>
      <x:c r="E53" s="16"/>
      <x:c r="F53" s="17"/>
      <x:c r="G53" s="18"/>
      <x:c r="H53" s="19" t="str">
        <x:f>IF(OR(I53="Conciliado",I53="Diferencia"),G53-D53,"")</x:f>
      </x:c>
      <x:c r="I53" s="15" t="str">
        <x:f>IF(COUNTA(A53:G53)=0,"",IF(AND(F53&lt;&gt;"",COUNTIF($F$9:$F$208,"="&amp;SUBSTITUTE(SUBSTITUTE(SUBSTITUTE(F53,"~","~~"),"*","~*"),"?","~?"))&gt;1),"Referencia repetida",IF(AND(NOT(COUNTA(E53:G53)=0),OR(NOT(ISNUMBER(E53)),E53&lt;=0,F53="",NOT(ISNUMBER(G53)),G53&lt;=0)),"Revisar datos banco",IF(COUNTA(A53:D53)=0,"Sin venta asociada",IF(OR(B53="",NOT(ISNUMBER(D53)),D53&lt;=0),"Revisar datos cobro",IF(COUNTA(E53:G53)=0,"Pendiente",IF(D53=G53,"Conciliado","Diferencia")))))))</x:f>
      </x:c>
      <x:c r="J53" s="13"/>
    </x:row>
    <x:row r="54" ht="20" customHeight="1">
      <x:c r="A54" s="16"/>
      <x:c r="B54" s="17"/>
      <x:c r="C54" s="13"/>
      <x:c r="D54" s="18"/>
      <x:c r="E54" s="16"/>
      <x:c r="F54" s="17"/>
      <x:c r="G54" s="18"/>
      <x:c r="H54" s="19" t="str">
        <x:f>IF(OR(I54="Conciliado",I54="Diferencia"),G54-D54,"")</x:f>
      </x:c>
      <x:c r="I54" s="15" t="str">
        <x:f>IF(COUNTA(A54:G54)=0,"",IF(AND(F54&lt;&gt;"",COUNTIF($F$9:$F$208,"="&amp;SUBSTITUTE(SUBSTITUTE(SUBSTITUTE(F54,"~","~~"),"*","~*"),"?","~?"))&gt;1),"Referencia repetida",IF(AND(NOT(COUNTA(E54:G54)=0),OR(NOT(ISNUMBER(E54)),E54&lt;=0,F54="",NOT(ISNUMBER(G54)),G54&lt;=0)),"Revisar datos banco",IF(COUNTA(A54:D54)=0,"Sin venta asociada",IF(OR(B54="",NOT(ISNUMBER(D54)),D54&lt;=0),"Revisar datos cobro",IF(COUNTA(E54:G54)=0,"Pendiente",IF(D54=G54,"Conciliado","Diferencia")))))))</x:f>
      </x:c>
      <x:c r="J54" s="13"/>
    </x:row>
    <x:row r="55" ht="20" customHeight="1">
      <x:c r="A55" s="16"/>
      <x:c r="B55" s="17"/>
      <x:c r="C55" s="13"/>
      <x:c r="D55" s="18"/>
      <x:c r="E55" s="16"/>
      <x:c r="F55" s="17"/>
      <x:c r="G55" s="18"/>
      <x:c r="H55" s="19" t="str">
        <x:f>IF(OR(I55="Conciliado",I55="Diferencia"),G55-D55,"")</x:f>
      </x:c>
      <x:c r="I55" s="15" t="str">
        <x:f>IF(COUNTA(A55:G55)=0,"",IF(AND(F55&lt;&gt;"",COUNTIF($F$9:$F$208,"="&amp;SUBSTITUTE(SUBSTITUTE(SUBSTITUTE(F55,"~","~~"),"*","~*"),"?","~?"))&gt;1),"Referencia repetida",IF(AND(NOT(COUNTA(E55:G55)=0),OR(NOT(ISNUMBER(E55)),E55&lt;=0,F55="",NOT(ISNUMBER(G55)),G55&lt;=0)),"Revisar datos banco",IF(COUNTA(A55:D55)=0,"Sin venta asociada",IF(OR(B55="",NOT(ISNUMBER(D55)),D55&lt;=0),"Revisar datos cobro",IF(COUNTA(E55:G55)=0,"Pendiente",IF(D55=G55,"Conciliado","Diferencia")))))))</x:f>
      </x:c>
      <x:c r="J55" s="13"/>
    </x:row>
    <x:row r="56" ht="20" customHeight="1">
      <x:c r="A56" s="16"/>
      <x:c r="B56" s="17"/>
      <x:c r="C56" s="13"/>
      <x:c r="D56" s="18"/>
      <x:c r="E56" s="16"/>
      <x:c r="F56" s="17"/>
      <x:c r="G56" s="18"/>
      <x:c r="H56" s="19" t="str">
        <x:f>IF(OR(I56="Conciliado",I56="Diferencia"),G56-D56,"")</x:f>
      </x:c>
      <x:c r="I56" s="15" t="str">
        <x:f>IF(COUNTA(A56:G56)=0,"",IF(AND(F56&lt;&gt;"",COUNTIF($F$9:$F$208,"="&amp;SUBSTITUTE(SUBSTITUTE(SUBSTITUTE(F56,"~","~~"),"*","~*"),"?","~?"))&gt;1),"Referencia repetida",IF(AND(NOT(COUNTA(E56:G56)=0),OR(NOT(ISNUMBER(E56)),E56&lt;=0,F56="",NOT(ISNUMBER(G56)),G56&lt;=0)),"Revisar datos banco",IF(COUNTA(A56:D56)=0,"Sin venta asociada",IF(OR(B56="",NOT(ISNUMBER(D56)),D56&lt;=0),"Revisar datos cobro",IF(COUNTA(E56:G56)=0,"Pendiente",IF(D56=G56,"Conciliado","Diferencia")))))))</x:f>
      </x:c>
      <x:c r="J56" s="13"/>
    </x:row>
    <x:row r="57" ht="20" customHeight="1">
      <x:c r="A57" s="16"/>
      <x:c r="B57" s="17"/>
      <x:c r="C57" s="13"/>
      <x:c r="D57" s="18"/>
      <x:c r="E57" s="16"/>
      <x:c r="F57" s="17"/>
      <x:c r="G57" s="18"/>
      <x:c r="H57" s="19" t="str">
        <x:f>IF(OR(I57="Conciliado",I57="Diferencia"),G57-D57,"")</x:f>
      </x:c>
      <x:c r="I57" s="15" t="str">
        <x:f>IF(COUNTA(A57:G57)=0,"",IF(AND(F57&lt;&gt;"",COUNTIF($F$9:$F$208,"="&amp;SUBSTITUTE(SUBSTITUTE(SUBSTITUTE(F57,"~","~~"),"*","~*"),"?","~?"))&gt;1),"Referencia repetida",IF(AND(NOT(COUNTA(E57:G57)=0),OR(NOT(ISNUMBER(E57)),E57&lt;=0,F57="",NOT(ISNUMBER(G57)),G57&lt;=0)),"Revisar datos banco",IF(COUNTA(A57:D57)=0,"Sin venta asociada",IF(OR(B57="",NOT(ISNUMBER(D57)),D57&lt;=0),"Revisar datos cobro",IF(COUNTA(E57:G57)=0,"Pendiente",IF(D57=G57,"Conciliado","Diferencia")))))))</x:f>
      </x:c>
      <x:c r="J57" s="13"/>
    </x:row>
    <x:row r="58" ht="20" customHeight="1">
      <x:c r="A58" s="16"/>
      <x:c r="B58" s="17"/>
      <x:c r="C58" s="13"/>
      <x:c r="D58" s="18"/>
      <x:c r="E58" s="16"/>
      <x:c r="F58" s="17"/>
      <x:c r="G58" s="18"/>
      <x:c r="H58" s="19" t="str">
        <x:f>IF(OR(I58="Conciliado",I58="Diferencia"),G58-D58,"")</x:f>
      </x:c>
      <x:c r="I58" s="15" t="str">
        <x:f>IF(COUNTA(A58:G58)=0,"",IF(AND(F58&lt;&gt;"",COUNTIF($F$9:$F$208,"="&amp;SUBSTITUTE(SUBSTITUTE(SUBSTITUTE(F58,"~","~~"),"*","~*"),"?","~?"))&gt;1),"Referencia repetida",IF(AND(NOT(COUNTA(E58:G58)=0),OR(NOT(ISNUMBER(E58)),E58&lt;=0,F58="",NOT(ISNUMBER(G58)),G58&lt;=0)),"Revisar datos banco",IF(COUNTA(A58:D58)=0,"Sin venta asociada",IF(OR(B58="",NOT(ISNUMBER(D58)),D58&lt;=0),"Revisar datos cobro",IF(COUNTA(E58:G58)=0,"Pendiente",IF(D58=G58,"Conciliado","Diferencia")))))))</x:f>
      </x:c>
      <x:c r="J58" s="13"/>
    </x:row>
    <x:row r="59" ht="20" customHeight="1">
      <x:c r="A59" s="16"/>
      <x:c r="B59" s="17"/>
      <x:c r="C59" s="13"/>
      <x:c r="D59" s="18"/>
      <x:c r="E59" s="16"/>
      <x:c r="F59" s="17"/>
      <x:c r="G59" s="18"/>
      <x:c r="H59" s="19" t="str">
        <x:f>IF(OR(I59="Conciliado",I59="Diferencia"),G59-D59,"")</x:f>
      </x:c>
      <x:c r="I59" s="15" t="str">
        <x:f>IF(COUNTA(A59:G59)=0,"",IF(AND(F59&lt;&gt;"",COUNTIF($F$9:$F$208,"="&amp;SUBSTITUTE(SUBSTITUTE(SUBSTITUTE(F59,"~","~~"),"*","~*"),"?","~?"))&gt;1),"Referencia repetida",IF(AND(NOT(COUNTA(E59:G59)=0),OR(NOT(ISNUMBER(E59)),E59&lt;=0,F59="",NOT(ISNUMBER(G59)),G59&lt;=0)),"Revisar datos banco",IF(COUNTA(A59:D59)=0,"Sin venta asociada",IF(OR(B59="",NOT(ISNUMBER(D59)),D59&lt;=0),"Revisar datos cobro",IF(COUNTA(E59:G59)=0,"Pendiente",IF(D59=G59,"Conciliado","Diferencia")))))))</x:f>
      </x:c>
      <x:c r="J59" s="13"/>
    </x:row>
    <x:row r="60" ht="20" customHeight="1">
      <x:c r="A60" s="16"/>
      <x:c r="B60" s="17"/>
      <x:c r="C60" s="13"/>
      <x:c r="D60" s="18"/>
      <x:c r="E60" s="16"/>
      <x:c r="F60" s="17"/>
      <x:c r="G60" s="18"/>
      <x:c r="H60" s="19" t="str">
        <x:f>IF(OR(I60="Conciliado",I60="Diferencia"),G60-D60,"")</x:f>
      </x:c>
      <x:c r="I60" s="15" t="str">
        <x:f>IF(COUNTA(A60:G60)=0,"",IF(AND(F60&lt;&gt;"",COUNTIF($F$9:$F$208,"="&amp;SUBSTITUTE(SUBSTITUTE(SUBSTITUTE(F60,"~","~~"),"*","~*"),"?","~?"))&gt;1),"Referencia repetida",IF(AND(NOT(COUNTA(E60:G60)=0),OR(NOT(ISNUMBER(E60)),E60&lt;=0,F60="",NOT(ISNUMBER(G60)),G60&lt;=0)),"Revisar datos banco",IF(COUNTA(A60:D60)=0,"Sin venta asociada",IF(OR(B60="",NOT(ISNUMBER(D60)),D60&lt;=0),"Revisar datos cobro",IF(COUNTA(E60:G60)=0,"Pendiente",IF(D60=G60,"Conciliado","Diferencia")))))))</x:f>
      </x:c>
      <x:c r="J60" s="13"/>
    </x:row>
    <x:row r="61" ht="20" customHeight="1">
      <x:c r="A61" s="16"/>
      <x:c r="B61" s="17"/>
      <x:c r="C61" s="13"/>
      <x:c r="D61" s="18"/>
      <x:c r="E61" s="16"/>
      <x:c r="F61" s="17"/>
      <x:c r="G61" s="18"/>
      <x:c r="H61" s="19" t="str">
        <x:f>IF(OR(I61="Conciliado",I61="Diferencia"),G61-D61,"")</x:f>
      </x:c>
      <x:c r="I61" s="15" t="str">
        <x:f>IF(COUNTA(A61:G61)=0,"",IF(AND(F61&lt;&gt;"",COUNTIF($F$9:$F$208,"="&amp;SUBSTITUTE(SUBSTITUTE(SUBSTITUTE(F61,"~","~~"),"*","~*"),"?","~?"))&gt;1),"Referencia repetida",IF(AND(NOT(COUNTA(E61:G61)=0),OR(NOT(ISNUMBER(E61)),E61&lt;=0,F61="",NOT(ISNUMBER(G61)),G61&lt;=0)),"Revisar datos banco",IF(COUNTA(A61:D61)=0,"Sin venta asociada",IF(OR(B61="",NOT(ISNUMBER(D61)),D61&lt;=0),"Revisar datos cobro",IF(COUNTA(E61:G61)=0,"Pendiente",IF(D61=G61,"Conciliado","Diferencia")))))))</x:f>
      </x:c>
      <x:c r="J61" s="13"/>
    </x:row>
    <x:row r="62" ht="20" customHeight="1">
      <x:c r="A62" s="16"/>
      <x:c r="B62" s="17"/>
      <x:c r="C62" s="13"/>
      <x:c r="D62" s="18"/>
      <x:c r="E62" s="16"/>
      <x:c r="F62" s="17"/>
      <x:c r="G62" s="18"/>
      <x:c r="H62" s="19" t="str">
        <x:f>IF(OR(I62="Conciliado",I62="Diferencia"),G62-D62,"")</x:f>
      </x:c>
      <x:c r="I62" s="15" t="str">
        <x:f>IF(COUNTA(A62:G62)=0,"",IF(AND(F62&lt;&gt;"",COUNTIF($F$9:$F$208,"="&amp;SUBSTITUTE(SUBSTITUTE(SUBSTITUTE(F62,"~","~~"),"*","~*"),"?","~?"))&gt;1),"Referencia repetida",IF(AND(NOT(COUNTA(E62:G62)=0),OR(NOT(ISNUMBER(E62)),E62&lt;=0,F62="",NOT(ISNUMBER(G62)),G62&lt;=0)),"Revisar datos banco",IF(COUNTA(A62:D62)=0,"Sin venta asociada",IF(OR(B62="",NOT(ISNUMBER(D62)),D62&lt;=0),"Revisar datos cobro",IF(COUNTA(E62:G62)=0,"Pendiente",IF(D62=G62,"Conciliado","Diferencia")))))))</x:f>
      </x:c>
      <x:c r="J62" s="13"/>
    </x:row>
    <x:row r="63" ht="20" customHeight="1">
      <x:c r="A63" s="16"/>
      <x:c r="B63" s="17"/>
      <x:c r="C63" s="13"/>
      <x:c r="D63" s="18"/>
      <x:c r="E63" s="16"/>
      <x:c r="F63" s="17"/>
      <x:c r="G63" s="18"/>
      <x:c r="H63" s="19" t="str">
        <x:f>IF(OR(I63="Conciliado",I63="Diferencia"),G63-D63,"")</x:f>
      </x:c>
      <x:c r="I63" s="15" t="str">
        <x:f>IF(COUNTA(A63:G63)=0,"",IF(AND(F63&lt;&gt;"",COUNTIF($F$9:$F$208,"="&amp;SUBSTITUTE(SUBSTITUTE(SUBSTITUTE(F63,"~","~~"),"*","~*"),"?","~?"))&gt;1),"Referencia repetida",IF(AND(NOT(COUNTA(E63:G63)=0),OR(NOT(ISNUMBER(E63)),E63&lt;=0,F63="",NOT(ISNUMBER(G63)),G63&lt;=0)),"Revisar datos banco",IF(COUNTA(A63:D63)=0,"Sin venta asociada",IF(OR(B63="",NOT(ISNUMBER(D63)),D63&lt;=0),"Revisar datos cobro",IF(COUNTA(E63:G63)=0,"Pendiente",IF(D63=G63,"Conciliado","Diferencia")))))))</x:f>
      </x:c>
      <x:c r="J63" s="13"/>
    </x:row>
    <x:row r="64" ht="20" customHeight="1">
      <x:c r="A64" s="16"/>
      <x:c r="B64" s="17"/>
      <x:c r="C64" s="13"/>
      <x:c r="D64" s="18"/>
      <x:c r="E64" s="16"/>
      <x:c r="F64" s="17"/>
      <x:c r="G64" s="18"/>
      <x:c r="H64" s="19" t="str">
        <x:f>IF(OR(I64="Conciliado",I64="Diferencia"),G64-D64,"")</x:f>
      </x:c>
      <x:c r="I64" s="15" t="str">
        <x:f>IF(COUNTA(A64:G64)=0,"",IF(AND(F64&lt;&gt;"",COUNTIF($F$9:$F$208,"="&amp;SUBSTITUTE(SUBSTITUTE(SUBSTITUTE(F64,"~","~~"),"*","~*"),"?","~?"))&gt;1),"Referencia repetida",IF(AND(NOT(COUNTA(E64:G64)=0),OR(NOT(ISNUMBER(E64)),E64&lt;=0,F64="",NOT(ISNUMBER(G64)),G64&lt;=0)),"Revisar datos banco",IF(COUNTA(A64:D64)=0,"Sin venta asociada",IF(OR(B64="",NOT(ISNUMBER(D64)),D64&lt;=0),"Revisar datos cobro",IF(COUNTA(E64:G64)=0,"Pendiente",IF(D64=G64,"Conciliado","Diferencia")))))))</x:f>
      </x:c>
      <x:c r="J64" s="13"/>
    </x:row>
    <x:row r="65" ht="20" customHeight="1">
      <x:c r="A65" s="16"/>
      <x:c r="B65" s="17"/>
      <x:c r="C65" s="13"/>
      <x:c r="D65" s="18"/>
      <x:c r="E65" s="16"/>
      <x:c r="F65" s="17"/>
      <x:c r="G65" s="18"/>
      <x:c r="H65" s="19" t="str">
        <x:f>IF(OR(I65="Conciliado",I65="Diferencia"),G65-D65,"")</x:f>
      </x:c>
      <x:c r="I65" s="15" t="str">
        <x:f>IF(COUNTA(A65:G65)=0,"",IF(AND(F65&lt;&gt;"",COUNTIF($F$9:$F$208,"="&amp;SUBSTITUTE(SUBSTITUTE(SUBSTITUTE(F65,"~","~~"),"*","~*"),"?","~?"))&gt;1),"Referencia repetida",IF(AND(NOT(COUNTA(E65:G65)=0),OR(NOT(ISNUMBER(E65)),E65&lt;=0,F65="",NOT(ISNUMBER(G65)),G65&lt;=0)),"Revisar datos banco",IF(COUNTA(A65:D65)=0,"Sin venta asociada",IF(OR(B65="",NOT(ISNUMBER(D65)),D65&lt;=0),"Revisar datos cobro",IF(COUNTA(E65:G65)=0,"Pendiente",IF(D65=G65,"Conciliado","Diferencia")))))))</x:f>
      </x:c>
      <x:c r="J65" s="13"/>
    </x:row>
    <x:row r="66" ht="20" customHeight="1">
      <x:c r="A66" s="16"/>
      <x:c r="B66" s="17"/>
      <x:c r="C66" s="13"/>
      <x:c r="D66" s="18"/>
      <x:c r="E66" s="16"/>
      <x:c r="F66" s="17"/>
      <x:c r="G66" s="18"/>
      <x:c r="H66" s="19" t="str">
        <x:f>IF(OR(I66="Conciliado",I66="Diferencia"),G66-D66,"")</x:f>
      </x:c>
      <x:c r="I66" s="15" t="str">
        <x:f>IF(COUNTA(A66:G66)=0,"",IF(AND(F66&lt;&gt;"",COUNTIF($F$9:$F$208,"="&amp;SUBSTITUTE(SUBSTITUTE(SUBSTITUTE(F66,"~","~~"),"*","~*"),"?","~?"))&gt;1),"Referencia repetida",IF(AND(NOT(COUNTA(E66:G66)=0),OR(NOT(ISNUMBER(E66)),E66&lt;=0,F66="",NOT(ISNUMBER(G66)),G66&lt;=0)),"Revisar datos banco",IF(COUNTA(A66:D66)=0,"Sin venta asociada",IF(OR(B66="",NOT(ISNUMBER(D66)),D66&lt;=0),"Revisar datos cobro",IF(COUNTA(E66:G66)=0,"Pendiente",IF(D66=G66,"Conciliado","Diferencia")))))))</x:f>
      </x:c>
      <x:c r="J66" s="13"/>
    </x:row>
    <x:row r="67" ht="20" customHeight="1">
      <x:c r="A67" s="16"/>
      <x:c r="B67" s="17"/>
      <x:c r="C67" s="13"/>
      <x:c r="D67" s="18"/>
      <x:c r="E67" s="16"/>
      <x:c r="F67" s="17"/>
      <x:c r="G67" s="18"/>
      <x:c r="H67" s="19" t="str">
        <x:f>IF(OR(I67="Conciliado",I67="Diferencia"),G67-D67,"")</x:f>
      </x:c>
      <x:c r="I67" s="15" t="str">
        <x:f>IF(COUNTA(A67:G67)=0,"",IF(AND(F67&lt;&gt;"",COUNTIF($F$9:$F$208,"="&amp;SUBSTITUTE(SUBSTITUTE(SUBSTITUTE(F67,"~","~~"),"*","~*"),"?","~?"))&gt;1),"Referencia repetida",IF(AND(NOT(COUNTA(E67:G67)=0),OR(NOT(ISNUMBER(E67)),E67&lt;=0,F67="",NOT(ISNUMBER(G67)),G67&lt;=0)),"Revisar datos banco",IF(COUNTA(A67:D67)=0,"Sin venta asociada",IF(OR(B67="",NOT(ISNUMBER(D67)),D67&lt;=0),"Revisar datos cobro",IF(COUNTA(E67:G67)=0,"Pendiente",IF(D67=G67,"Conciliado","Diferencia")))))))</x:f>
      </x:c>
      <x:c r="J67" s="13"/>
    </x:row>
    <x:row r="68" ht="20" customHeight="1">
      <x:c r="A68" s="16"/>
      <x:c r="B68" s="17"/>
      <x:c r="C68" s="13"/>
      <x:c r="D68" s="18"/>
      <x:c r="E68" s="16"/>
      <x:c r="F68" s="17"/>
      <x:c r="G68" s="18"/>
      <x:c r="H68" s="19" t="str">
        <x:f>IF(OR(I68="Conciliado",I68="Diferencia"),G68-D68,"")</x:f>
      </x:c>
      <x:c r="I68" s="15" t="str">
        <x:f>IF(COUNTA(A68:G68)=0,"",IF(AND(F68&lt;&gt;"",COUNTIF($F$9:$F$208,"="&amp;SUBSTITUTE(SUBSTITUTE(SUBSTITUTE(F68,"~","~~"),"*","~*"),"?","~?"))&gt;1),"Referencia repetida",IF(AND(NOT(COUNTA(E68:G68)=0),OR(NOT(ISNUMBER(E68)),E68&lt;=0,F68="",NOT(ISNUMBER(G68)),G68&lt;=0)),"Revisar datos banco",IF(COUNTA(A68:D68)=0,"Sin venta asociada",IF(OR(B68="",NOT(ISNUMBER(D68)),D68&lt;=0),"Revisar datos cobro",IF(COUNTA(E68:G68)=0,"Pendiente",IF(D68=G68,"Conciliado","Diferencia")))))))</x:f>
      </x:c>
      <x:c r="J68" s="13"/>
    </x:row>
    <x:row r="69" ht="20" customHeight="1">
      <x:c r="A69" s="16"/>
      <x:c r="B69" s="17"/>
      <x:c r="C69" s="13"/>
      <x:c r="D69" s="18"/>
      <x:c r="E69" s="16"/>
      <x:c r="F69" s="17"/>
      <x:c r="G69" s="18"/>
      <x:c r="H69" s="19" t="str">
        <x:f>IF(OR(I69="Conciliado",I69="Diferencia"),G69-D69,"")</x:f>
      </x:c>
      <x:c r="I69" s="15" t="str">
        <x:f>IF(COUNTA(A69:G69)=0,"",IF(AND(F69&lt;&gt;"",COUNTIF($F$9:$F$208,"="&amp;SUBSTITUTE(SUBSTITUTE(SUBSTITUTE(F69,"~","~~"),"*","~*"),"?","~?"))&gt;1),"Referencia repetida",IF(AND(NOT(COUNTA(E69:G69)=0),OR(NOT(ISNUMBER(E69)),E69&lt;=0,F69="",NOT(ISNUMBER(G69)),G69&lt;=0)),"Revisar datos banco",IF(COUNTA(A69:D69)=0,"Sin venta asociada",IF(OR(B69="",NOT(ISNUMBER(D69)),D69&lt;=0),"Revisar datos cobro",IF(COUNTA(E69:G69)=0,"Pendiente",IF(D69=G69,"Conciliado","Diferencia")))))))</x:f>
      </x:c>
      <x:c r="J69" s="13"/>
    </x:row>
    <x:row r="70" ht="20" customHeight="1">
      <x:c r="A70" s="16"/>
      <x:c r="B70" s="17"/>
      <x:c r="C70" s="13"/>
      <x:c r="D70" s="18"/>
      <x:c r="E70" s="16"/>
      <x:c r="F70" s="17"/>
      <x:c r="G70" s="18"/>
      <x:c r="H70" s="19" t="str">
        <x:f>IF(OR(I70="Conciliado",I70="Diferencia"),G70-D70,"")</x:f>
      </x:c>
      <x:c r="I70" s="15" t="str">
        <x:f>IF(COUNTA(A70:G70)=0,"",IF(AND(F70&lt;&gt;"",COUNTIF($F$9:$F$208,"="&amp;SUBSTITUTE(SUBSTITUTE(SUBSTITUTE(F70,"~","~~"),"*","~*"),"?","~?"))&gt;1),"Referencia repetida",IF(AND(NOT(COUNTA(E70:G70)=0),OR(NOT(ISNUMBER(E70)),E70&lt;=0,F70="",NOT(ISNUMBER(G70)),G70&lt;=0)),"Revisar datos banco",IF(COUNTA(A70:D70)=0,"Sin venta asociada",IF(OR(B70="",NOT(ISNUMBER(D70)),D70&lt;=0),"Revisar datos cobro",IF(COUNTA(E70:G70)=0,"Pendiente",IF(D70=G70,"Conciliado","Diferencia")))))))</x:f>
      </x:c>
      <x:c r="J70" s="13"/>
    </x:row>
    <x:row r="71" ht="20" customHeight="1">
      <x:c r="A71" s="16"/>
      <x:c r="B71" s="17"/>
      <x:c r="C71" s="13"/>
      <x:c r="D71" s="18"/>
      <x:c r="E71" s="16"/>
      <x:c r="F71" s="17"/>
      <x:c r="G71" s="18"/>
      <x:c r="H71" s="19" t="str">
        <x:f>IF(OR(I71="Conciliado",I71="Diferencia"),G71-D71,"")</x:f>
      </x:c>
      <x:c r="I71" s="15" t="str">
        <x:f>IF(COUNTA(A71:G71)=0,"",IF(AND(F71&lt;&gt;"",COUNTIF($F$9:$F$208,"="&amp;SUBSTITUTE(SUBSTITUTE(SUBSTITUTE(F71,"~","~~"),"*","~*"),"?","~?"))&gt;1),"Referencia repetida",IF(AND(NOT(COUNTA(E71:G71)=0),OR(NOT(ISNUMBER(E71)),E71&lt;=0,F71="",NOT(ISNUMBER(G71)),G71&lt;=0)),"Revisar datos banco",IF(COUNTA(A71:D71)=0,"Sin venta asociada",IF(OR(B71="",NOT(ISNUMBER(D71)),D71&lt;=0),"Revisar datos cobro",IF(COUNTA(E71:G71)=0,"Pendiente",IF(D71=G71,"Conciliado","Diferencia")))))))</x:f>
      </x:c>
      <x:c r="J71" s="13"/>
    </x:row>
    <x:row r="72" ht="20" customHeight="1">
      <x:c r="A72" s="16"/>
      <x:c r="B72" s="17"/>
      <x:c r="C72" s="13"/>
      <x:c r="D72" s="18"/>
      <x:c r="E72" s="16"/>
      <x:c r="F72" s="17"/>
      <x:c r="G72" s="18"/>
      <x:c r="H72" s="19" t="str">
        <x:f>IF(OR(I72="Conciliado",I72="Diferencia"),G72-D72,"")</x:f>
      </x:c>
      <x:c r="I72" s="15" t="str">
        <x:f>IF(COUNTA(A72:G72)=0,"",IF(AND(F72&lt;&gt;"",COUNTIF($F$9:$F$208,"="&amp;SUBSTITUTE(SUBSTITUTE(SUBSTITUTE(F72,"~","~~"),"*","~*"),"?","~?"))&gt;1),"Referencia repetida",IF(AND(NOT(COUNTA(E72:G72)=0),OR(NOT(ISNUMBER(E72)),E72&lt;=0,F72="",NOT(ISNUMBER(G72)),G72&lt;=0)),"Revisar datos banco",IF(COUNTA(A72:D72)=0,"Sin venta asociada",IF(OR(B72="",NOT(ISNUMBER(D72)),D72&lt;=0),"Revisar datos cobro",IF(COUNTA(E72:G72)=0,"Pendiente",IF(D72=G72,"Conciliado","Diferencia")))))))</x:f>
      </x:c>
      <x:c r="J72" s="13"/>
    </x:row>
    <x:row r="73" ht="20" customHeight="1">
      <x:c r="A73" s="16"/>
      <x:c r="B73" s="17"/>
      <x:c r="C73" s="13"/>
      <x:c r="D73" s="18"/>
      <x:c r="E73" s="16"/>
      <x:c r="F73" s="17"/>
      <x:c r="G73" s="18"/>
      <x:c r="H73" s="19" t="str">
        <x:f>IF(OR(I73="Conciliado",I73="Diferencia"),G73-D73,"")</x:f>
      </x:c>
      <x:c r="I73" s="15" t="str">
        <x:f>IF(COUNTA(A73:G73)=0,"",IF(AND(F73&lt;&gt;"",COUNTIF($F$9:$F$208,"="&amp;SUBSTITUTE(SUBSTITUTE(SUBSTITUTE(F73,"~","~~"),"*","~*"),"?","~?"))&gt;1),"Referencia repetida",IF(AND(NOT(COUNTA(E73:G73)=0),OR(NOT(ISNUMBER(E73)),E73&lt;=0,F73="",NOT(ISNUMBER(G73)),G73&lt;=0)),"Revisar datos banco",IF(COUNTA(A73:D73)=0,"Sin venta asociada",IF(OR(B73="",NOT(ISNUMBER(D73)),D73&lt;=0),"Revisar datos cobro",IF(COUNTA(E73:G73)=0,"Pendiente",IF(D73=G73,"Conciliado","Diferencia")))))))</x:f>
      </x:c>
      <x:c r="J73" s="13"/>
    </x:row>
    <x:row r="74" ht="20" customHeight="1">
      <x:c r="A74" s="16"/>
      <x:c r="B74" s="17"/>
      <x:c r="C74" s="13"/>
      <x:c r="D74" s="18"/>
      <x:c r="E74" s="16"/>
      <x:c r="F74" s="17"/>
      <x:c r="G74" s="18"/>
      <x:c r="H74" s="19" t="str">
        <x:f>IF(OR(I74="Conciliado",I74="Diferencia"),G74-D74,"")</x:f>
      </x:c>
      <x:c r="I74" s="15" t="str">
        <x:f>IF(COUNTA(A74:G74)=0,"",IF(AND(F74&lt;&gt;"",COUNTIF($F$9:$F$208,"="&amp;SUBSTITUTE(SUBSTITUTE(SUBSTITUTE(F74,"~","~~"),"*","~*"),"?","~?"))&gt;1),"Referencia repetida",IF(AND(NOT(COUNTA(E74:G74)=0),OR(NOT(ISNUMBER(E74)),E74&lt;=0,F74="",NOT(ISNUMBER(G74)),G74&lt;=0)),"Revisar datos banco",IF(COUNTA(A74:D74)=0,"Sin venta asociada",IF(OR(B74="",NOT(ISNUMBER(D74)),D74&lt;=0),"Revisar datos cobro",IF(COUNTA(E74:G74)=0,"Pendiente",IF(D74=G74,"Conciliado","Diferencia")))))))</x:f>
      </x:c>
      <x:c r="J74" s="13"/>
    </x:row>
    <x:row r="75" ht="20" customHeight="1">
      <x:c r="A75" s="16"/>
      <x:c r="B75" s="17"/>
      <x:c r="C75" s="13"/>
      <x:c r="D75" s="18"/>
      <x:c r="E75" s="16"/>
      <x:c r="F75" s="17"/>
      <x:c r="G75" s="18"/>
      <x:c r="H75" s="19" t="str">
        <x:f>IF(OR(I75="Conciliado",I75="Diferencia"),G75-D75,"")</x:f>
      </x:c>
      <x:c r="I75" s="15" t="str">
        <x:f>IF(COUNTA(A75:G75)=0,"",IF(AND(F75&lt;&gt;"",COUNTIF($F$9:$F$208,"="&amp;SUBSTITUTE(SUBSTITUTE(SUBSTITUTE(F75,"~","~~"),"*","~*"),"?","~?"))&gt;1),"Referencia repetida",IF(AND(NOT(COUNTA(E75:G75)=0),OR(NOT(ISNUMBER(E75)),E75&lt;=0,F75="",NOT(ISNUMBER(G75)),G75&lt;=0)),"Revisar datos banco",IF(COUNTA(A75:D75)=0,"Sin venta asociada",IF(OR(B75="",NOT(ISNUMBER(D75)),D75&lt;=0),"Revisar datos cobro",IF(COUNTA(E75:G75)=0,"Pendiente",IF(D75=G75,"Conciliado","Diferencia")))))))</x:f>
      </x:c>
      <x:c r="J75" s="13"/>
    </x:row>
    <x:row r="76" ht="20" customHeight="1">
      <x:c r="A76" s="16"/>
      <x:c r="B76" s="17"/>
      <x:c r="C76" s="13"/>
      <x:c r="D76" s="18"/>
      <x:c r="E76" s="16"/>
      <x:c r="F76" s="17"/>
      <x:c r="G76" s="18"/>
      <x:c r="H76" s="19" t="str">
        <x:f>IF(OR(I76="Conciliado",I76="Diferencia"),G76-D76,"")</x:f>
      </x:c>
      <x:c r="I76" s="15" t="str">
        <x:f>IF(COUNTA(A76:G76)=0,"",IF(AND(F76&lt;&gt;"",COUNTIF($F$9:$F$208,"="&amp;SUBSTITUTE(SUBSTITUTE(SUBSTITUTE(F76,"~","~~"),"*","~*"),"?","~?"))&gt;1),"Referencia repetida",IF(AND(NOT(COUNTA(E76:G76)=0),OR(NOT(ISNUMBER(E76)),E76&lt;=0,F76="",NOT(ISNUMBER(G76)),G76&lt;=0)),"Revisar datos banco",IF(COUNTA(A76:D76)=0,"Sin venta asociada",IF(OR(B76="",NOT(ISNUMBER(D76)),D76&lt;=0),"Revisar datos cobro",IF(COUNTA(E76:G76)=0,"Pendiente",IF(D76=G76,"Conciliado","Diferencia")))))))</x:f>
      </x:c>
      <x:c r="J76" s="13"/>
    </x:row>
    <x:row r="77" ht="20" customHeight="1">
      <x:c r="A77" s="16"/>
      <x:c r="B77" s="17"/>
      <x:c r="C77" s="13"/>
      <x:c r="D77" s="18"/>
      <x:c r="E77" s="16"/>
      <x:c r="F77" s="17"/>
      <x:c r="G77" s="18"/>
      <x:c r="H77" s="19" t="str">
        <x:f>IF(OR(I77="Conciliado",I77="Diferencia"),G77-D77,"")</x:f>
      </x:c>
      <x:c r="I77" s="15" t="str">
        <x:f>IF(COUNTA(A77:G77)=0,"",IF(AND(F77&lt;&gt;"",COUNTIF($F$9:$F$208,"="&amp;SUBSTITUTE(SUBSTITUTE(SUBSTITUTE(F77,"~","~~"),"*","~*"),"?","~?"))&gt;1),"Referencia repetida",IF(AND(NOT(COUNTA(E77:G77)=0),OR(NOT(ISNUMBER(E77)),E77&lt;=0,F77="",NOT(ISNUMBER(G77)),G77&lt;=0)),"Revisar datos banco",IF(COUNTA(A77:D77)=0,"Sin venta asociada",IF(OR(B77="",NOT(ISNUMBER(D77)),D77&lt;=0),"Revisar datos cobro",IF(COUNTA(E77:G77)=0,"Pendiente",IF(D77=G77,"Conciliado","Diferencia")))))))</x:f>
      </x:c>
      <x:c r="J77" s="13"/>
    </x:row>
    <x:row r="78" ht="20" customHeight="1">
      <x:c r="A78" s="16"/>
      <x:c r="B78" s="17"/>
      <x:c r="C78" s="13"/>
      <x:c r="D78" s="18"/>
      <x:c r="E78" s="16"/>
      <x:c r="F78" s="17"/>
      <x:c r="G78" s="18"/>
      <x:c r="H78" s="19" t="str">
        <x:f>IF(OR(I78="Conciliado",I78="Diferencia"),G78-D78,"")</x:f>
      </x:c>
      <x:c r="I78" s="15" t="str">
        <x:f>IF(COUNTA(A78:G78)=0,"",IF(AND(F78&lt;&gt;"",COUNTIF($F$9:$F$208,"="&amp;SUBSTITUTE(SUBSTITUTE(SUBSTITUTE(F78,"~","~~"),"*","~*"),"?","~?"))&gt;1),"Referencia repetida",IF(AND(NOT(COUNTA(E78:G78)=0),OR(NOT(ISNUMBER(E78)),E78&lt;=0,F78="",NOT(ISNUMBER(G78)),G78&lt;=0)),"Revisar datos banco",IF(COUNTA(A78:D78)=0,"Sin venta asociada",IF(OR(B78="",NOT(ISNUMBER(D78)),D78&lt;=0),"Revisar datos cobro",IF(COUNTA(E78:G78)=0,"Pendiente",IF(D78=G78,"Conciliado","Diferencia")))))))</x:f>
      </x:c>
      <x:c r="J78" s="13"/>
    </x:row>
    <x:row r="79" ht="20" customHeight="1">
      <x:c r="A79" s="16"/>
      <x:c r="B79" s="17"/>
      <x:c r="C79" s="13"/>
      <x:c r="D79" s="18"/>
      <x:c r="E79" s="16"/>
      <x:c r="F79" s="17"/>
      <x:c r="G79" s="18"/>
      <x:c r="H79" s="19" t="str">
        <x:f>IF(OR(I79="Conciliado",I79="Diferencia"),G79-D79,"")</x:f>
      </x:c>
      <x:c r="I79" s="15" t="str">
        <x:f>IF(COUNTA(A79:G79)=0,"",IF(AND(F79&lt;&gt;"",COUNTIF($F$9:$F$208,"="&amp;SUBSTITUTE(SUBSTITUTE(SUBSTITUTE(F79,"~","~~"),"*","~*"),"?","~?"))&gt;1),"Referencia repetida",IF(AND(NOT(COUNTA(E79:G79)=0),OR(NOT(ISNUMBER(E79)),E79&lt;=0,F79="",NOT(ISNUMBER(G79)),G79&lt;=0)),"Revisar datos banco",IF(COUNTA(A79:D79)=0,"Sin venta asociada",IF(OR(B79="",NOT(ISNUMBER(D79)),D79&lt;=0),"Revisar datos cobro",IF(COUNTA(E79:G79)=0,"Pendiente",IF(D79=G79,"Conciliado","Diferencia")))))))</x:f>
      </x:c>
      <x:c r="J79" s="13"/>
    </x:row>
    <x:row r="80" ht="20" customHeight="1">
      <x:c r="A80" s="16"/>
      <x:c r="B80" s="17"/>
      <x:c r="C80" s="13"/>
      <x:c r="D80" s="18"/>
      <x:c r="E80" s="16"/>
      <x:c r="F80" s="17"/>
      <x:c r="G80" s="18"/>
      <x:c r="H80" s="19" t="str">
        <x:f>IF(OR(I80="Conciliado",I80="Diferencia"),G80-D80,"")</x:f>
      </x:c>
      <x:c r="I80" s="15" t="str">
        <x:f>IF(COUNTA(A80:G80)=0,"",IF(AND(F80&lt;&gt;"",COUNTIF($F$9:$F$208,"="&amp;SUBSTITUTE(SUBSTITUTE(SUBSTITUTE(F80,"~","~~"),"*","~*"),"?","~?"))&gt;1),"Referencia repetida",IF(AND(NOT(COUNTA(E80:G80)=0),OR(NOT(ISNUMBER(E80)),E80&lt;=0,F80="",NOT(ISNUMBER(G80)),G80&lt;=0)),"Revisar datos banco",IF(COUNTA(A80:D80)=0,"Sin venta asociada",IF(OR(B80="",NOT(ISNUMBER(D80)),D80&lt;=0),"Revisar datos cobro",IF(COUNTA(E80:G80)=0,"Pendiente",IF(D80=G80,"Conciliado","Diferencia")))))))</x:f>
      </x:c>
      <x:c r="J80" s="13"/>
    </x:row>
    <x:row r="81" ht="20" customHeight="1">
      <x:c r="A81" s="16"/>
      <x:c r="B81" s="17"/>
      <x:c r="C81" s="13"/>
      <x:c r="D81" s="18"/>
      <x:c r="E81" s="16"/>
      <x:c r="F81" s="17"/>
      <x:c r="G81" s="18"/>
      <x:c r="H81" s="19" t="str">
        <x:f>IF(OR(I81="Conciliado",I81="Diferencia"),G81-D81,"")</x:f>
      </x:c>
      <x:c r="I81" s="15" t="str">
        <x:f>IF(COUNTA(A81:G81)=0,"",IF(AND(F81&lt;&gt;"",COUNTIF($F$9:$F$208,"="&amp;SUBSTITUTE(SUBSTITUTE(SUBSTITUTE(F81,"~","~~"),"*","~*"),"?","~?"))&gt;1),"Referencia repetida",IF(AND(NOT(COUNTA(E81:G81)=0),OR(NOT(ISNUMBER(E81)),E81&lt;=0,F81="",NOT(ISNUMBER(G81)),G81&lt;=0)),"Revisar datos banco",IF(COUNTA(A81:D81)=0,"Sin venta asociada",IF(OR(B81="",NOT(ISNUMBER(D81)),D81&lt;=0),"Revisar datos cobro",IF(COUNTA(E81:G81)=0,"Pendiente",IF(D81=G81,"Conciliado","Diferencia")))))))</x:f>
      </x:c>
      <x:c r="J81" s="13"/>
    </x:row>
    <x:row r="82" ht="20" customHeight="1">
      <x:c r="A82" s="16"/>
      <x:c r="B82" s="17"/>
      <x:c r="C82" s="13"/>
      <x:c r="D82" s="18"/>
      <x:c r="E82" s="16"/>
      <x:c r="F82" s="17"/>
      <x:c r="G82" s="18"/>
      <x:c r="H82" s="19" t="str">
        <x:f>IF(OR(I82="Conciliado",I82="Diferencia"),G82-D82,"")</x:f>
      </x:c>
      <x:c r="I82" s="15" t="str">
        <x:f>IF(COUNTA(A82:G82)=0,"",IF(AND(F82&lt;&gt;"",COUNTIF($F$9:$F$208,"="&amp;SUBSTITUTE(SUBSTITUTE(SUBSTITUTE(F82,"~","~~"),"*","~*"),"?","~?"))&gt;1),"Referencia repetida",IF(AND(NOT(COUNTA(E82:G82)=0),OR(NOT(ISNUMBER(E82)),E82&lt;=0,F82="",NOT(ISNUMBER(G82)),G82&lt;=0)),"Revisar datos banco",IF(COUNTA(A82:D82)=0,"Sin venta asociada",IF(OR(B82="",NOT(ISNUMBER(D82)),D82&lt;=0),"Revisar datos cobro",IF(COUNTA(E82:G82)=0,"Pendiente",IF(D82=G82,"Conciliado","Diferencia")))))))</x:f>
      </x:c>
      <x:c r="J82" s="13"/>
    </x:row>
    <x:row r="83" ht="20" customHeight="1">
      <x:c r="A83" s="16"/>
      <x:c r="B83" s="17"/>
      <x:c r="C83" s="13"/>
      <x:c r="D83" s="18"/>
      <x:c r="E83" s="16"/>
      <x:c r="F83" s="17"/>
      <x:c r="G83" s="18"/>
      <x:c r="H83" s="19" t="str">
        <x:f>IF(OR(I83="Conciliado",I83="Diferencia"),G83-D83,"")</x:f>
      </x:c>
      <x:c r="I83" s="15" t="str">
        <x:f>IF(COUNTA(A83:G83)=0,"",IF(AND(F83&lt;&gt;"",COUNTIF($F$9:$F$208,"="&amp;SUBSTITUTE(SUBSTITUTE(SUBSTITUTE(F83,"~","~~"),"*","~*"),"?","~?"))&gt;1),"Referencia repetida",IF(AND(NOT(COUNTA(E83:G83)=0),OR(NOT(ISNUMBER(E83)),E83&lt;=0,F83="",NOT(ISNUMBER(G83)),G83&lt;=0)),"Revisar datos banco",IF(COUNTA(A83:D83)=0,"Sin venta asociada",IF(OR(B83="",NOT(ISNUMBER(D83)),D83&lt;=0),"Revisar datos cobro",IF(COUNTA(E83:G83)=0,"Pendiente",IF(D83=G83,"Conciliado","Diferencia")))))))</x:f>
      </x:c>
      <x:c r="J83" s="13"/>
    </x:row>
    <x:row r="84" ht="20" customHeight="1">
      <x:c r="A84" s="16"/>
      <x:c r="B84" s="17"/>
      <x:c r="C84" s="13"/>
      <x:c r="D84" s="18"/>
      <x:c r="E84" s="16"/>
      <x:c r="F84" s="17"/>
      <x:c r="G84" s="18"/>
      <x:c r="H84" s="19" t="str">
        <x:f>IF(OR(I84="Conciliado",I84="Diferencia"),G84-D84,"")</x:f>
      </x:c>
      <x:c r="I84" s="15" t="str">
        <x:f>IF(COUNTA(A84:G84)=0,"",IF(AND(F84&lt;&gt;"",COUNTIF($F$9:$F$208,"="&amp;SUBSTITUTE(SUBSTITUTE(SUBSTITUTE(F84,"~","~~"),"*","~*"),"?","~?"))&gt;1),"Referencia repetida",IF(AND(NOT(COUNTA(E84:G84)=0),OR(NOT(ISNUMBER(E84)),E84&lt;=0,F84="",NOT(ISNUMBER(G84)),G84&lt;=0)),"Revisar datos banco",IF(COUNTA(A84:D84)=0,"Sin venta asociada",IF(OR(B84="",NOT(ISNUMBER(D84)),D84&lt;=0),"Revisar datos cobro",IF(COUNTA(E84:G84)=0,"Pendiente",IF(D84=G84,"Conciliado","Diferencia")))))))</x:f>
      </x:c>
      <x:c r="J84" s="13"/>
    </x:row>
    <x:row r="85" ht="20" customHeight="1">
      <x:c r="A85" s="16"/>
      <x:c r="B85" s="17"/>
      <x:c r="C85" s="13"/>
      <x:c r="D85" s="18"/>
      <x:c r="E85" s="16"/>
      <x:c r="F85" s="17"/>
      <x:c r="G85" s="18"/>
      <x:c r="H85" s="19" t="str">
        <x:f>IF(OR(I85="Conciliado",I85="Diferencia"),G85-D85,"")</x:f>
      </x:c>
      <x:c r="I85" s="15" t="str">
        <x:f>IF(COUNTA(A85:G85)=0,"",IF(AND(F85&lt;&gt;"",COUNTIF($F$9:$F$208,"="&amp;SUBSTITUTE(SUBSTITUTE(SUBSTITUTE(F85,"~","~~"),"*","~*"),"?","~?"))&gt;1),"Referencia repetida",IF(AND(NOT(COUNTA(E85:G85)=0),OR(NOT(ISNUMBER(E85)),E85&lt;=0,F85="",NOT(ISNUMBER(G85)),G85&lt;=0)),"Revisar datos banco",IF(COUNTA(A85:D85)=0,"Sin venta asociada",IF(OR(B85="",NOT(ISNUMBER(D85)),D85&lt;=0),"Revisar datos cobro",IF(COUNTA(E85:G85)=0,"Pendiente",IF(D85=G85,"Conciliado","Diferencia")))))))</x:f>
      </x:c>
      <x:c r="J85" s="13"/>
    </x:row>
    <x:row r="86" ht="20" customHeight="1">
      <x:c r="A86" s="16"/>
      <x:c r="B86" s="17"/>
      <x:c r="C86" s="13"/>
      <x:c r="D86" s="18"/>
      <x:c r="E86" s="16"/>
      <x:c r="F86" s="17"/>
      <x:c r="G86" s="18"/>
      <x:c r="H86" s="19" t="str">
        <x:f>IF(OR(I86="Conciliado",I86="Diferencia"),G86-D86,"")</x:f>
      </x:c>
      <x:c r="I86" s="15" t="str">
        <x:f>IF(COUNTA(A86:G86)=0,"",IF(AND(F86&lt;&gt;"",COUNTIF($F$9:$F$208,"="&amp;SUBSTITUTE(SUBSTITUTE(SUBSTITUTE(F86,"~","~~"),"*","~*"),"?","~?"))&gt;1),"Referencia repetida",IF(AND(NOT(COUNTA(E86:G86)=0),OR(NOT(ISNUMBER(E86)),E86&lt;=0,F86="",NOT(ISNUMBER(G86)),G86&lt;=0)),"Revisar datos banco",IF(COUNTA(A86:D86)=0,"Sin venta asociada",IF(OR(B86="",NOT(ISNUMBER(D86)),D86&lt;=0),"Revisar datos cobro",IF(COUNTA(E86:G86)=0,"Pendiente",IF(D86=G86,"Conciliado","Diferencia")))))))</x:f>
      </x:c>
      <x:c r="J86" s="13"/>
    </x:row>
    <x:row r="87" ht="20" customHeight="1">
      <x:c r="A87" s="16"/>
      <x:c r="B87" s="17"/>
      <x:c r="C87" s="13"/>
      <x:c r="D87" s="18"/>
      <x:c r="E87" s="16"/>
      <x:c r="F87" s="17"/>
      <x:c r="G87" s="18"/>
      <x:c r="H87" s="19" t="str">
        <x:f>IF(OR(I87="Conciliado",I87="Diferencia"),G87-D87,"")</x:f>
      </x:c>
      <x:c r="I87" s="15" t="str">
        <x:f>IF(COUNTA(A87:G87)=0,"",IF(AND(F87&lt;&gt;"",COUNTIF($F$9:$F$208,"="&amp;SUBSTITUTE(SUBSTITUTE(SUBSTITUTE(F87,"~","~~"),"*","~*"),"?","~?"))&gt;1),"Referencia repetida",IF(AND(NOT(COUNTA(E87:G87)=0),OR(NOT(ISNUMBER(E87)),E87&lt;=0,F87="",NOT(ISNUMBER(G87)),G87&lt;=0)),"Revisar datos banco",IF(COUNTA(A87:D87)=0,"Sin venta asociada",IF(OR(B87="",NOT(ISNUMBER(D87)),D87&lt;=0),"Revisar datos cobro",IF(COUNTA(E87:G87)=0,"Pendiente",IF(D87=G87,"Conciliado","Diferencia")))))))</x:f>
      </x:c>
      <x:c r="J87" s="13"/>
    </x:row>
    <x:row r="88" ht="20" customHeight="1">
      <x:c r="A88" s="16"/>
      <x:c r="B88" s="17"/>
      <x:c r="C88" s="13"/>
      <x:c r="D88" s="18"/>
      <x:c r="E88" s="16"/>
      <x:c r="F88" s="17"/>
      <x:c r="G88" s="18"/>
      <x:c r="H88" s="19" t="str">
        <x:f>IF(OR(I88="Conciliado",I88="Diferencia"),G88-D88,"")</x:f>
      </x:c>
      <x:c r="I88" s="15" t="str">
        <x:f>IF(COUNTA(A88:G88)=0,"",IF(AND(F88&lt;&gt;"",COUNTIF($F$9:$F$208,"="&amp;SUBSTITUTE(SUBSTITUTE(SUBSTITUTE(F88,"~","~~"),"*","~*"),"?","~?"))&gt;1),"Referencia repetida",IF(AND(NOT(COUNTA(E88:G88)=0),OR(NOT(ISNUMBER(E88)),E88&lt;=0,F88="",NOT(ISNUMBER(G88)),G88&lt;=0)),"Revisar datos banco",IF(COUNTA(A88:D88)=0,"Sin venta asociada",IF(OR(B88="",NOT(ISNUMBER(D88)),D88&lt;=0),"Revisar datos cobro",IF(COUNTA(E88:G88)=0,"Pendiente",IF(D88=G88,"Conciliado","Diferencia")))))))</x:f>
      </x:c>
      <x:c r="J88" s="13"/>
    </x:row>
    <x:row r="89" ht="20" customHeight="1">
      <x:c r="A89" s="16"/>
      <x:c r="B89" s="17"/>
      <x:c r="C89" s="13"/>
      <x:c r="D89" s="18"/>
      <x:c r="E89" s="16"/>
      <x:c r="F89" s="17"/>
      <x:c r="G89" s="18"/>
      <x:c r="H89" s="19" t="str">
        <x:f>IF(OR(I89="Conciliado",I89="Diferencia"),G89-D89,"")</x:f>
      </x:c>
      <x:c r="I89" s="15" t="str">
        <x:f>IF(COUNTA(A89:G89)=0,"",IF(AND(F89&lt;&gt;"",COUNTIF($F$9:$F$208,"="&amp;SUBSTITUTE(SUBSTITUTE(SUBSTITUTE(F89,"~","~~"),"*","~*"),"?","~?"))&gt;1),"Referencia repetida",IF(AND(NOT(COUNTA(E89:G89)=0),OR(NOT(ISNUMBER(E89)),E89&lt;=0,F89="",NOT(ISNUMBER(G89)),G89&lt;=0)),"Revisar datos banco",IF(COUNTA(A89:D89)=0,"Sin venta asociada",IF(OR(B89="",NOT(ISNUMBER(D89)),D89&lt;=0),"Revisar datos cobro",IF(COUNTA(E89:G89)=0,"Pendiente",IF(D89=G89,"Conciliado","Diferencia")))))))</x:f>
      </x:c>
      <x:c r="J89" s="13"/>
    </x:row>
    <x:row r="90" ht="20" customHeight="1">
      <x:c r="A90" s="16"/>
      <x:c r="B90" s="17"/>
      <x:c r="C90" s="13"/>
      <x:c r="D90" s="18"/>
      <x:c r="E90" s="16"/>
      <x:c r="F90" s="17"/>
      <x:c r="G90" s="18"/>
      <x:c r="H90" s="19" t="str">
        <x:f>IF(OR(I90="Conciliado",I90="Diferencia"),G90-D90,"")</x:f>
      </x:c>
      <x:c r="I90" s="15" t="str">
        <x:f>IF(COUNTA(A90:G90)=0,"",IF(AND(F90&lt;&gt;"",COUNTIF($F$9:$F$208,"="&amp;SUBSTITUTE(SUBSTITUTE(SUBSTITUTE(F90,"~","~~"),"*","~*"),"?","~?"))&gt;1),"Referencia repetida",IF(AND(NOT(COUNTA(E90:G90)=0),OR(NOT(ISNUMBER(E90)),E90&lt;=0,F90="",NOT(ISNUMBER(G90)),G90&lt;=0)),"Revisar datos banco",IF(COUNTA(A90:D90)=0,"Sin venta asociada",IF(OR(B90="",NOT(ISNUMBER(D90)),D90&lt;=0),"Revisar datos cobro",IF(COUNTA(E90:G90)=0,"Pendiente",IF(D90=G90,"Conciliado","Diferencia")))))))</x:f>
      </x:c>
      <x:c r="J90" s="13"/>
    </x:row>
    <x:row r="91" ht="20" customHeight="1">
      <x:c r="A91" s="16"/>
      <x:c r="B91" s="17"/>
      <x:c r="C91" s="13"/>
      <x:c r="D91" s="18"/>
      <x:c r="E91" s="16"/>
      <x:c r="F91" s="17"/>
      <x:c r="G91" s="18"/>
      <x:c r="H91" s="19" t="str">
        <x:f>IF(OR(I91="Conciliado",I91="Diferencia"),G91-D91,"")</x:f>
      </x:c>
      <x:c r="I91" s="15" t="str">
        <x:f>IF(COUNTA(A91:G91)=0,"",IF(AND(F91&lt;&gt;"",COUNTIF($F$9:$F$208,"="&amp;SUBSTITUTE(SUBSTITUTE(SUBSTITUTE(F91,"~","~~"),"*","~*"),"?","~?"))&gt;1),"Referencia repetida",IF(AND(NOT(COUNTA(E91:G91)=0),OR(NOT(ISNUMBER(E91)),E91&lt;=0,F91="",NOT(ISNUMBER(G91)),G91&lt;=0)),"Revisar datos banco",IF(COUNTA(A91:D91)=0,"Sin venta asociada",IF(OR(B91="",NOT(ISNUMBER(D91)),D91&lt;=0),"Revisar datos cobro",IF(COUNTA(E91:G91)=0,"Pendiente",IF(D91=G91,"Conciliado","Diferencia")))))))</x:f>
      </x:c>
      <x:c r="J91" s="13"/>
    </x:row>
    <x:row r="92" ht="20" customHeight="1">
      <x:c r="A92" s="16"/>
      <x:c r="B92" s="17"/>
      <x:c r="C92" s="13"/>
      <x:c r="D92" s="18"/>
      <x:c r="E92" s="16"/>
      <x:c r="F92" s="17"/>
      <x:c r="G92" s="18"/>
      <x:c r="H92" s="19" t="str">
        <x:f>IF(OR(I92="Conciliado",I92="Diferencia"),G92-D92,"")</x:f>
      </x:c>
      <x:c r="I92" s="15" t="str">
        <x:f>IF(COUNTA(A92:G92)=0,"",IF(AND(F92&lt;&gt;"",COUNTIF($F$9:$F$208,"="&amp;SUBSTITUTE(SUBSTITUTE(SUBSTITUTE(F92,"~","~~"),"*","~*"),"?","~?"))&gt;1),"Referencia repetida",IF(AND(NOT(COUNTA(E92:G92)=0),OR(NOT(ISNUMBER(E92)),E92&lt;=0,F92="",NOT(ISNUMBER(G92)),G92&lt;=0)),"Revisar datos banco",IF(COUNTA(A92:D92)=0,"Sin venta asociada",IF(OR(B92="",NOT(ISNUMBER(D92)),D92&lt;=0),"Revisar datos cobro",IF(COUNTA(E92:G92)=0,"Pendiente",IF(D92=G92,"Conciliado","Diferencia")))))))</x:f>
      </x:c>
      <x:c r="J92" s="13"/>
    </x:row>
    <x:row r="93" ht="20" customHeight="1">
      <x:c r="A93" s="16"/>
      <x:c r="B93" s="17"/>
      <x:c r="C93" s="13"/>
      <x:c r="D93" s="18"/>
      <x:c r="E93" s="16"/>
      <x:c r="F93" s="17"/>
      <x:c r="G93" s="18"/>
      <x:c r="H93" s="19" t="str">
        <x:f>IF(OR(I93="Conciliado",I93="Diferencia"),G93-D93,"")</x:f>
      </x:c>
      <x:c r="I93" s="15" t="str">
        <x:f>IF(COUNTA(A93:G93)=0,"",IF(AND(F93&lt;&gt;"",COUNTIF($F$9:$F$208,"="&amp;SUBSTITUTE(SUBSTITUTE(SUBSTITUTE(F93,"~","~~"),"*","~*"),"?","~?"))&gt;1),"Referencia repetida",IF(AND(NOT(COUNTA(E93:G93)=0),OR(NOT(ISNUMBER(E93)),E93&lt;=0,F93="",NOT(ISNUMBER(G93)),G93&lt;=0)),"Revisar datos banco",IF(COUNTA(A93:D93)=0,"Sin venta asociada",IF(OR(B93="",NOT(ISNUMBER(D93)),D93&lt;=0),"Revisar datos cobro",IF(COUNTA(E93:G93)=0,"Pendiente",IF(D93=G93,"Conciliado","Diferencia")))))))</x:f>
      </x:c>
      <x:c r="J93" s="13"/>
    </x:row>
    <x:row r="94" ht="20" customHeight="1">
      <x:c r="A94" s="16"/>
      <x:c r="B94" s="17"/>
      <x:c r="C94" s="13"/>
      <x:c r="D94" s="18"/>
      <x:c r="E94" s="16"/>
      <x:c r="F94" s="17"/>
      <x:c r="G94" s="18"/>
      <x:c r="H94" s="19" t="str">
        <x:f>IF(OR(I94="Conciliado",I94="Diferencia"),G94-D94,"")</x:f>
      </x:c>
      <x:c r="I94" s="15" t="str">
        <x:f>IF(COUNTA(A94:G94)=0,"",IF(AND(F94&lt;&gt;"",COUNTIF($F$9:$F$208,"="&amp;SUBSTITUTE(SUBSTITUTE(SUBSTITUTE(F94,"~","~~"),"*","~*"),"?","~?"))&gt;1),"Referencia repetida",IF(AND(NOT(COUNTA(E94:G94)=0),OR(NOT(ISNUMBER(E94)),E94&lt;=0,F94="",NOT(ISNUMBER(G94)),G94&lt;=0)),"Revisar datos banco",IF(COUNTA(A94:D94)=0,"Sin venta asociada",IF(OR(B94="",NOT(ISNUMBER(D94)),D94&lt;=0),"Revisar datos cobro",IF(COUNTA(E94:G94)=0,"Pendiente",IF(D94=G94,"Conciliado","Diferencia")))))))</x:f>
      </x:c>
      <x:c r="J94" s="13"/>
    </x:row>
    <x:row r="95" ht="20" customHeight="1">
      <x:c r="A95" s="16"/>
      <x:c r="B95" s="17"/>
      <x:c r="C95" s="13"/>
      <x:c r="D95" s="18"/>
      <x:c r="E95" s="16"/>
      <x:c r="F95" s="17"/>
      <x:c r="G95" s="18"/>
      <x:c r="H95" s="19" t="str">
        <x:f>IF(OR(I95="Conciliado",I95="Diferencia"),G95-D95,"")</x:f>
      </x:c>
      <x:c r="I95" s="15" t="str">
        <x:f>IF(COUNTA(A95:G95)=0,"",IF(AND(F95&lt;&gt;"",COUNTIF($F$9:$F$208,"="&amp;SUBSTITUTE(SUBSTITUTE(SUBSTITUTE(F95,"~","~~"),"*","~*"),"?","~?"))&gt;1),"Referencia repetida",IF(AND(NOT(COUNTA(E95:G95)=0),OR(NOT(ISNUMBER(E95)),E95&lt;=0,F95="",NOT(ISNUMBER(G95)),G95&lt;=0)),"Revisar datos banco",IF(COUNTA(A95:D95)=0,"Sin venta asociada",IF(OR(B95="",NOT(ISNUMBER(D95)),D95&lt;=0),"Revisar datos cobro",IF(COUNTA(E95:G95)=0,"Pendiente",IF(D95=G95,"Conciliado","Diferencia")))))))</x:f>
      </x:c>
      <x:c r="J95" s="13"/>
    </x:row>
    <x:row r="96" ht="20" customHeight="1">
      <x:c r="A96" s="16"/>
      <x:c r="B96" s="17"/>
      <x:c r="C96" s="13"/>
      <x:c r="D96" s="18"/>
      <x:c r="E96" s="16"/>
      <x:c r="F96" s="17"/>
      <x:c r="G96" s="18"/>
      <x:c r="H96" s="19" t="str">
        <x:f>IF(OR(I96="Conciliado",I96="Diferencia"),G96-D96,"")</x:f>
      </x:c>
      <x:c r="I96" s="15" t="str">
        <x:f>IF(COUNTA(A96:G96)=0,"",IF(AND(F96&lt;&gt;"",COUNTIF($F$9:$F$208,"="&amp;SUBSTITUTE(SUBSTITUTE(SUBSTITUTE(F96,"~","~~"),"*","~*"),"?","~?"))&gt;1),"Referencia repetida",IF(AND(NOT(COUNTA(E96:G96)=0),OR(NOT(ISNUMBER(E96)),E96&lt;=0,F96="",NOT(ISNUMBER(G96)),G96&lt;=0)),"Revisar datos banco",IF(COUNTA(A96:D96)=0,"Sin venta asociada",IF(OR(B96="",NOT(ISNUMBER(D96)),D96&lt;=0),"Revisar datos cobro",IF(COUNTA(E96:G96)=0,"Pendiente",IF(D96=G96,"Conciliado","Diferencia")))))))</x:f>
      </x:c>
      <x:c r="J96" s="13"/>
    </x:row>
    <x:row r="97" ht="20" customHeight="1">
      <x:c r="A97" s="16"/>
      <x:c r="B97" s="17"/>
      <x:c r="C97" s="13"/>
      <x:c r="D97" s="18"/>
      <x:c r="E97" s="16"/>
      <x:c r="F97" s="17"/>
      <x:c r="G97" s="18"/>
      <x:c r="H97" s="19" t="str">
        <x:f>IF(OR(I97="Conciliado",I97="Diferencia"),G97-D97,"")</x:f>
      </x:c>
      <x:c r="I97" s="15" t="str">
        <x:f>IF(COUNTA(A97:G97)=0,"",IF(AND(F97&lt;&gt;"",COUNTIF($F$9:$F$208,"="&amp;SUBSTITUTE(SUBSTITUTE(SUBSTITUTE(F97,"~","~~"),"*","~*"),"?","~?"))&gt;1),"Referencia repetida",IF(AND(NOT(COUNTA(E97:G97)=0),OR(NOT(ISNUMBER(E97)),E97&lt;=0,F97="",NOT(ISNUMBER(G97)),G97&lt;=0)),"Revisar datos banco",IF(COUNTA(A97:D97)=0,"Sin venta asociada",IF(OR(B97="",NOT(ISNUMBER(D97)),D97&lt;=0),"Revisar datos cobro",IF(COUNTA(E97:G97)=0,"Pendiente",IF(D97=G97,"Conciliado","Diferencia")))))))</x:f>
      </x:c>
      <x:c r="J97" s="13"/>
    </x:row>
    <x:row r="98" ht="20" customHeight="1">
      <x:c r="A98" s="16"/>
      <x:c r="B98" s="17"/>
      <x:c r="C98" s="13"/>
      <x:c r="D98" s="18"/>
      <x:c r="E98" s="16"/>
      <x:c r="F98" s="17"/>
      <x:c r="G98" s="18"/>
      <x:c r="H98" s="19" t="str">
        <x:f>IF(OR(I98="Conciliado",I98="Diferencia"),G98-D98,"")</x:f>
      </x:c>
      <x:c r="I98" s="15" t="str">
        <x:f>IF(COUNTA(A98:G98)=0,"",IF(AND(F98&lt;&gt;"",COUNTIF($F$9:$F$208,"="&amp;SUBSTITUTE(SUBSTITUTE(SUBSTITUTE(F98,"~","~~"),"*","~*"),"?","~?"))&gt;1),"Referencia repetida",IF(AND(NOT(COUNTA(E98:G98)=0),OR(NOT(ISNUMBER(E98)),E98&lt;=0,F98="",NOT(ISNUMBER(G98)),G98&lt;=0)),"Revisar datos banco",IF(COUNTA(A98:D98)=0,"Sin venta asociada",IF(OR(B98="",NOT(ISNUMBER(D98)),D98&lt;=0),"Revisar datos cobro",IF(COUNTA(E98:G98)=0,"Pendiente",IF(D98=G98,"Conciliado","Diferencia")))))))</x:f>
      </x:c>
      <x:c r="J98" s="13"/>
    </x:row>
    <x:row r="99" ht="20" customHeight="1">
      <x:c r="A99" s="16"/>
      <x:c r="B99" s="17"/>
      <x:c r="C99" s="13"/>
      <x:c r="D99" s="18"/>
      <x:c r="E99" s="16"/>
      <x:c r="F99" s="17"/>
      <x:c r="G99" s="18"/>
      <x:c r="H99" s="19" t="str">
        <x:f>IF(OR(I99="Conciliado",I99="Diferencia"),G99-D99,"")</x:f>
      </x:c>
      <x:c r="I99" s="15" t="str">
        <x:f>IF(COUNTA(A99:G99)=0,"",IF(AND(F99&lt;&gt;"",COUNTIF($F$9:$F$208,"="&amp;SUBSTITUTE(SUBSTITUTE(SUBSTITUTE(F99,"~","~~"),"*","~*"),"?","~?"))&gt;1),"Referencia repetida",IF(AND(NOT(COUNTA(E99:G99)=0),OR(NOT(ISNUMBER(E99)),E99&lt;=0,F99="",NOT(ISNUMBER(G99)),G99&lt;=0)),"Revisar datos banco",IF(COUNTA(A99:D99)=0,"Sin venta asociada",IF(OR(B99="",NOT(ISNUMBER(D99)),D99&lt;=0),"Revisar datos cobro",IF(COUNTA(E99:G99)=0,"Pendiente",IF(D99=G99,"Conciliado","Diferencia")))))))</x:f>
      </x:c>
      <x:c r="J99" s="13"/>
    </x:row>
    <x:row r="100" ht="20" customHeight="1">
      <x:c r="A100" s="16"/>
      <x:c r="B100" s="17"/>
      <x:c r="C100" s="13"/>
      <x:c r="D100" s="18"/>
      <x:c r="E100" s="16"/>
      <x:c r="F100" s="17"/>
      <x:c r="G100" s="18"/>
      <x:c r="H100" s="19" t="str">
        <x:f>IF(OR(I100="Conciliado",I100="Diferencia"),G100-D100,"")</x:f>
      </x:c>
      <x:c r="I100" s="15" t="str">
        <x:f>IF(COUNTA(A100:G100)=0,"",IF(AND(F100&lt;&gt;"",COUNTIF($F$9:$F$208,"="&amp;SUBSTITUTE(SUBSTITUTE(SUBSTITUTE(F100,"~","~~"),"*","~*"),"?","~?"))&gt;1),"Referencia repetida",IF(AND(NOT(COUNTA(E100:G100)=0),OR(NOT(ISNUMBER(E100)),E100&lt;=0,F100="",NOT(ISNUMBER(G100)),G100&lt;=0)),"Revisar datos banco",IF(COUNTA(A100:D100)=0,"Sin venta asociada",IF(OR(B100="",NOT(ISNUMBER(D100)),D100&lt;=0),"Revisar datos cobro",IF(COUNTA(E100:G100)=0,"Pendiente",IF(D100=G100,"Conciliado","Diferencia")))))))</x:f>
      </x:c>
      <x:c r="J100" s="13"/>
    </x:row>
    <x:row r="101" ht="20" customHeight="1">
      <x:c r="A101" s="16"/>
      <x:c r="B101" s="17"/>
      <x:c r="C101" s="13"/>
      <x:c r="D101" s="18"/>
      <x:c r="E101" s="16"/>
      <x:c r="F101" s="17"/>
      <x:c r="G101" s="18"/>
      <x:c r="H101" s="19" t="str">
        <x:f>IF(OR(I101="Conciliado",I101="Diferencia"),G101-D101,"")</x:f>
      </x:c>
      <x:c r="I101" s="15" t="str">
        <x:f>IF(COUNTA(A101:G101)=0,"",IF(AND(F101&lt;&gt;"",COUNTIF($F$9:$F$208,"="&amp;SUBSTITUTE(SUBSTITUTE(SUBSTITUTE(F101,"~","~~"),"*","~*"),"?","~?"))&gt;1),"Referencia repetida",IF(AND(NOT(COUNTA(E101:G101)=0),OR(NOT(ISNUMBER(E101)),E101&lt;=0,F101="",NOT(ISNUMBER(G101)),G101&lt;=0)),"Revisar datos banco",IF(COUNTA(A101:D101)=0,"Sin venta asociada",IF(OR(B101="",NOT(ISNUMBER(D101)),D101&lt;=0),"Revisar datos cobro",IF(COUNTA(E101:G101)=0,"Pendiente",IF(D101=G101,"Conciliado","Diferencia")))))))</x:f>
      </x:c>
      <x:c r="J101" s="13"/>
    </x:row>
    <x:row r="102" ht="20" customHeight="1">
      <x:c r="A102" s="16"/>
      <x:c r="B102" s="17"/>
      <x:c r="C102" s="13"/>
      <x:c r="D102" s="18"/>
      <x:c r="E102" s="16"/>
      <x:c r="F102" s="17"/>
      <x:c r="G102" s="18"/>
      <x:c r="H102" s="19" t="str">
        <x:f>IF(OR(I102="Conciliado",I102="Diferencia"),G102-D102,"")</x:f>
      </x:c>
      <x:c r="I102" s="15" t="str">
        <x:f>IF(COUNTA(A102:G102)=0,"",IF(AND(F102&lt;&gt;"",COUNTIF($F$9:$F$208,"="&amp;SUBSTITUTE(SUBSTITUTE(SUBSTITUTE(F102,"~","~~"),"*","~*"),"?","~?"))&gt;1),"Referencia repetida",IF(AND(NOT(COUNTA(E102:G102)=0),OR(NOT(ISNUMBER(E102)),E102&lt;=0,F102="",NOT(ISNUMBER(G102)),G102&lt;=0)),"Revisar datos banco",IF(COUNTA(A102:D102)=0,"Sin venta asociada",IF(OR(B102="",NOT(ISNUMBER(D102)),D102&lt;=0),"Revisar datos cobro",IF(COUNTA(E102:G102)=0,"Pendiente",IF(D102=G102,"Conciliado","Diferencia")))))))</x:f>
      </x:c>
      <x:c r="J102" s="13"/>
    </x:row>
    <x:row r="103" ht="20" customHeight="1">
      <x:c r="A103" s="16"/>
      <x:c r="B103" s="17"/>
      <x:c r="C103" s="13"/>
      <x:c r="D103" s="18"/>
      <x:c r="E103" s="16"/>
      <x:c r="F103" s="17"/>
      <x:c r="G103" s="18"/>
      <x:c r="H103" s="19" t="str">
        <x:f>IF(OR(I103="Conciliado",I103="Diferencia"),G103-D103,"")</x:f>
      </x:c>
      <x:c r="I103" s="15" t="str">
        <x:f>IF(COUNTA(A103:G103)=0,"",IF(AND(F103&lt;&gt;"",COUNTIF($F$9:$F$208,"="&amp;SUBSTITUTE(SUBSTITUTE(SUBSTITUTE(F103,"~","~~"),"*","~*"),"?","~?"))&gt;1),"Referencia repetida",IF(AND(NOT(COUNTA(E103:G103)=0),OR(NOT(ISNUMBER(E103)),E103&lt;=0,F103="",NOT(ISNUMBER(G103)),G103&lt;=0)),"Revisar datos banco",IF(COUNTA(A103:D103)=0,"Sin venta asociada",IF(OR(B103="",NOT(ISNUMBER(D103)),D103&lt;=0),"Revisar datos cobro",IF(COUNTA(E103:G103)=0,"Pendiente",IF(D103=G103,"Conciliado","Diferencia")))))))</x:f>
      </x:c>
      <x:c r="J103" s="13"/>
    </x:row>
    <x:row r="104" ht="20" customHeight="1">
      <x:c r="A104" s="16"/>
      <x:c r="B104" s="17"/>
      <x:c r="C104" s="13"/>
      <x:c r="D104" s="18"/>
      <x:c r="E104" s="16"/>
      <x:c r="F104" s="17"/>
      <x:c r="G104" s="18"/>
      <x:c r="H104" s="19" t="str">
        <x:f>IF(OR(I104="Conciliado",I104="Diferencia"),G104-D104,"")</x:f>
      </x:c>
      <x:c r="I104" s="15" t="str">
        <x:f>IF(COUNTA(A104:G104)=0,"",IF(AND(F104&lt;&gt;"",COUNTIF($F$9:$F$208,"="&amp;SUBSTITUTE(SUBSTITUTE(SUBSTITUTE(F104,"~","~~"),"*","~*"),"?","~?"))&gt;1),"Referencia repetida",IF(AND(NOT(COUNTA(E104:G104)=0),OR(NOT(ISNUMBER(E104)),E104&lt;=0,F104="",NOT(ISNUMBER(G104)),G104&lt;=0)),"Revisar datos banco",IF(COUNTA(A104:D104)=0,"Sin venta asociada",IF(OR(B104="",NOT(ISNUMBER(D104)),D104&lt;=0),"Revisar datos cobro",IF(COUNTA(E104:G104)=0,"Pendiente",IF(D104=G104,"Conciliado","Diferencia")))))))</x:f>
      </x:c>
      <x:c r="J104" s="13"/>
    </x:row>
    <x:row r="105" ht="20" customHeight="1">
      <x:c r="A105" s="16"/>
      <x:c r="B105" s="17"/>
      <x:c r="C105" s="13"/>
      <x:c r="D105" s="18"/>
      <x:c r="E105" s="16"/>
      <x:c r="F105" s="17"/>
      <x:c r="G105" s="18"/>
      <x:c r="H105" s="19" t="str">
        <x:f>IF(OR(I105="Conciliado",I105="Diferencia"),G105-D105,"")</x:f>
      </x:c>
      <x:c r="I105" s="15" t="str">
        <x:f>IF(COUNTA(A105:G105)=0,"",IF(AND(F105&lt;&gt;"",COUNTIF($F$9:$F$208,"="&amp;SUBSTITUTE(SUBSTITUTE(SUBSTITUTE(F105,"~","~~"),"*","~*"),"?","~?"))&gt;1),"Referencia repetida",IF(AND(NOT(COUNTA(E105:G105)=0),OR(NOT(ISNUMBER(E105)),E105&lt;=0,F105="",NOT(ISNUMBER(G105)),G105&lt;=0)),"Revisar datos banco",IF(COUNTA(A105:D105)=0,"Sin venta asociada",IF(OR(B105="",NOT(ISNUMBER(D105)),D105&lt;=0),"Revisar datos cobro",IF(COUNTA(E105:G105)=0,"Pendiente",IF(D105=G105,"Conciliado","Diferencia")))))))</x:f>
      </x:c>
      <x:c r="J105" s="13"/>
    </x:row>
    <x:row r="106" ht="20" customHeight="1">
      <x:c r="A106" s="16"/>
      <x:c r="B106" s="17"/>
      <x:c r="C106" s="13"/>
      <x:c r="D106" s="18"/>
      <x:c r="E106" s="16"/>
      <x:c r="F106" s="17"/>
      <x:c r="G106" s="18"/>
      <x:c r="H106" s="19" t="str">
        <x:f>IF(OR(I106="Conciliado",I106="Diferencia"),G106-D106,"")</x:f>
      </x:c>
      <x:c r="I106" s="15" t="str">
        <x:f>IF(COUNTA(A106:G106)=0,"",IF(AND(F106&lt;&gt;"",COUNTIF($F$9:$F$208,"="&amp;SUBSTITUTE(SUBSTITUTE(SUBSTITUTE(F106,"~","~~"),"*","~*"),"?","~?"))&gt;1),"Referencia repetida",IF(AND(NOT(COUNTA(E106:G106)=0),OR(NOT(ISNUMBER(E106)),E106&lt;=0,F106="",NOT(ISNUMBER(G106)),G106&lt;=0)),"Revisar datos banco",IF(COUNTA(A106:D106)=0,"Sin venta asociada",IF(OR(B106="",NOT(ISNUMBER(D106)),D106&lt;=0),"Revisar datos cobro",IF(COUNTA(E106:G106)=0,"Pendiente",IF(D106=G106,"Conciliado","Diferencia")))))))</x:f>
      </x:c>
      <x:c r="J106" s="13"/>
    </x:row>
    <x:row r="107" ht="20" customHeight="1">
      <x:c r="A107" s="16"/>
      <x:c r="B107" s="17"/>
      <x:c r="C107" s="13"/>
      <x:c r="D107" s="18"/>
      <x:c r="E107" s="16"/>
      <x:c r="F107" s="17"/>
      <x:c r="G107" s="18"/>
      <x:c r="H107" s="19" t="str">
        <x:f>IF(OR(I107="Conciliado",I107="Diferencia"),G107-D107,"")</x:f>
      </x:c>
      <x:c r="I107" s="15" t="str">
        <x:f>IF(COUNTA(A107:G107)=0,"",IF(AND(F107&lt;&gt;"",COUNTIF($F$9:$F$208,"="&amp;SUBSTITUTE(SUBSTITUTE(SUBSTITUTE(F107,"~","~~"),"*","~*"),"?","~?"))&gt;1),"Referencia repetida",IF(AND(NOT(COUNTA(E107:G107)=0),OR(NOT(ISNUMBER(E107)),E107&lt;=0,F107="",NOT(ISNUMBER(G107)),G107&lt;=0)),"Revisar datos banco",IF(COUNTA(A107:D107)=0,"Sin venta asociada",IF(OR(B107="",NOT(ISNUMBER(D107)),D107&lt;=0),"Revisar datos cobro",IF(COUNTA(E107:G107)=0,"Pendiente",IF(D107=G107,"Conciliado","Diferencia")))))))</x:f>
      </x:c>
      <x:c r="J107" s="13"/>
    </x:row>
    <x:row r="108" ht="20" customHeight="1">
      <x:c r="A108" s="16"/>
      <x:c r="B108" s="17"/>
      <x:c r="C108" s="13"/>
      <x:c r="D108" s="18"/>
      <x:c r="E108" s="16"/>
      <x:c r="F108" s="17"/>
      <x:c r="G108" s="18"/>
      <x:c r="H108" s="19" t="str">
        <x:f>IF(OR(I108="Conciliado",I108="Diferencia"),G108-D108,"")</x:f>
      </x:c>
      <x:c r="I108" s="15" t="str">
        <x:f>IF(COUNTA(A108:G108)=0,"",IF(AND(F108&lt;&gt;"",COUNTIF($F$9:$F$208,"="&amp;SUBSTITUTE(SUBSTITUTE(SUBSTITUTE(F108,"~","~~"),"*","~*"),"?","~?"))&gt;1),"Referencia repetida",IF(AND(NOT(COUNTA(E108:G108)=0),OR(NOT(ISNUMBER(E108)),E108&lt;=0,F108="",NOT(ISNUMBER(G108)),G108&lt;=0)),"Revisar datos banco",IF(COUNTA(A108:D108)=0,"Sin venta asociada",IF(OR(B108="",NOT(ISNUMBER(D108)),D108&lt;=0),"Revisar datos cobro",IF(COUNTA(E108:G108)=0,"Pendiente",IF(D108=G108,"Conciliado","Diferencia")))))))</x:f>
      </x:c>
      <x:c r="J108" s="13"/>
    </x:row>
    <x:row r="109" ht="20" customHeight="1">
      <x:c r="A109" s="16"/>
      <x:c r="B109" s="17"/>
      <x:c r="C109" s="13"/>
      <x:c r="D109" s="18"/>
      <x:c r="E109" s="16"/>
      <x:c r="F109" s="17"/>
      <x:c r="G109" s="18"/>
      <x:c r="H109" s="19" t="str">
        <x:f>IF(OR(I109="Conciliado",I109="Diferencia"),G109-D109,"")</x:f>
      </x:c>
      <x:c r="I109" s="15" t="str">
        <x:f>IF(COUNTA(A109:G109)=0,"",IF(AND(F109&lt;&gt;"",COUNTIF($F$9:$F$208,"="&amp;SUBSTITUTE(SUBSTITUTE(SUBSTITUTE(F109,"~","~~"),"*","~*"),"?","~?"))&gt;1),"Referencia repetida",IF(AND(NOT(COUNTA(E109:G109)=0),OR(NOT(ISNUMBER(E109)),E109&lt;=0,F109="",NOT(ISNUMBER(G109)),G109&lt;=0)),"Revisar datos banco",IF(COUNTA(A109:D109)=0,"Sin venta asociada",IF(OR(B109="",NOT(ISNUMBER(D109)),D109&lt;=0),"Revisar datos cobro",IF(COUNTA(E109:G109)=0,"Pendiente",IF(D109=G109,"Conciliado","Diferencia")))))))</x:f>
      </x:c>
      <x:c r="J109" s="13"/>
    </x:row>
    <x:row r="110" ht="20" customHeight="1">
      <x:c r="A110" s="16"/>
      <x:c r="B110" s="17"/>
      <x:c r="C110" s="13"/>
      <x:c r="D110" s="18"/>
      <x:c r="E110" s="16"/>
      <x:c r="F110" s="17"/>
      <x:c r="G110" s="18"/>
      <x:c r="H110" s="19" t="str">
        <x:f>IF(OR(I110="Conciliado",I110="Diferencia"),G110-D110,"")</x:f>
      </x:c>
      <x:c r="I110" s="15" t="str">
        <x:f>IF(COUNTA(A110:G110)=0,"",IF(AND(F110&lt;&gt;"",COUNTIF($F$9:$F$208,"="&amp;SUBSTITUTE(SUBSTITUTE(SUBSTITUTE(F110,"~","~~"),"*","~*"),"?","~?"))&gt;1),"Referencia repetida",IF(AND(NOT(COUNTA(E110:G110)=0),OR(NOT(ISNUMBER(E110)),E110&lt;=0,F110="",NOT(ISNUMBER(G110)),G110&lt;=0)),"Revisar datos banco",IF(COUNTA(A110:D110)=0,"Sin venta asociada",IF(OR(B110="",NOT(ISNUMBER(D110)),D110&lt;=0),"Revisar datos cobro",IF(COUNTA(E110:G110)=0,"Pendiente",IF(D110=G110,"Conciliado","Diferencia")))))))</x:f>
      </x:c>
      <x:c r="J110" s="13"/>
    </x:row>
    <x:row r="111" ht="20" customHeight="1">
      <x:c r="A111" s="16"/>
      <x:c r="B111" s="17"/>
      <x:c r="C111" s="13"/>
      <x:c r="D111" s="18"/>
      <x:c r="E111" s="16"/>
      <x:c r="F111" s="17"/>
      <x:c r="G111" s="18"/>
      <x:c r="H111" s="19" t="str">
        <x:f>IF(OR(I111="Conciliado",I111="Diferencia"),G111-D111,"")</x:f>
      </x:c>
      <x:c r="I111" s="15" t="str">
        <x:f>IF(COUNTA(A111:G111)=0,"",IF(AND(F111&lt;&gt;"",COUNTIF($F$9:$F$208,"="&amp;SUBSTITUTE(SUBSTITUTE(SUBSTITUTE(F111,"~","~~"),"*","~*"),"?","~?"))&gt;1),"Referencia repetida",IF(AND(NOT(COUNTA(E111:G111)=0),OR(NOT(ISNUMBER(E111)),E111&lt;=0,F111="",NOT(ISNUMBER(G111)),G111&lt;=0)),"Revisar datos banco",IF(COUNTA(A111:D111)=0,"Sin venta asociada",IF(OR(B111="",NOT(ISNUMBER(D111)),D111&lt;=0),"Revisar datos cobro",IF(COUNTA(E111:G111)=0,"Pendiente",IF(D111=G111,"Conciliado","Diferencia")))))))</x:f>
      </x:c>
      <x:c r="J111" s="13"/>
    </x:row>
    <x:row r="112" ht="20" customHeight="1">
      <x:c r="A112" s="16"/>
      <x:c r="B112" s="17"/>
      <x:c r="C112" s="13"/>
      <x:c r="D112" s="18"/>
      <x:c r="E112" s="16"/>
      <x:c r="F112" s="17"/>
      <x:c r="G112" s="18"/>
      <x:c r="H112" s="19" t="str">
        <x:f>IF(OR(I112="Conciliado",I112="Diferencia"),G112-D112,"")</x:f>
      </x:c>
      <x:c r="I112" s="15" t="str">
        <x:f>IF(COUNTA(A112:G112)=0,"",IF(AND(F112&lt;&gt;"",COUNTIF($F$9:$F$208,"="&amp;SUBSTITUTE(SUBSTITUTE(SUBSTITUTE(F112,"~","~~"),"*","~*"),"?","~?"))&gt;1),"Referencia repetida",IF(AND(NOT(COUNTA(E112:G112)=0),OR(NOT(ISNUMBER(E112)),E112&lt;=0,F112="",NOT(ISNUMBER(G112)),G112&lt;=0)),"Revisar datos banco",IF(COUNTA(A112:D112)=0,"Sin venta asociada",IF(OR(B112="",NOT(ISNUMBER(D112)),D112&lt;=0),"Revisar datos cobro",IF(COUNTA(E112:G112)=0,"Pendiente",IF(D112=G112,"Conciliado","Diferencia")))))))</x:f>
      </x:c>
      <x:c r="J112" s="13"/>
    </x:row>
    <x:row r="113" ht="20" customHeight="1">
      <x:c r="A113" s="16"/>
      <x:c r="B113" s="17"/>
      <x:c r="C113" s="13"/>
      <x:c r="D113" s="18"/>
      <x:c r="E113" s="16"/>
      <x:c r="F113" s="17"/>
      <x:c r="G113" s="18"/>
      <x:c r="H113" s="19" t="str">
        <x:f>IF(OR(I113="Conciliado",I113="Diferencia"),G113-D113,"")</x:f>
      </x:c>
      <x:c r="I113" s="15" t="str">
        <x:f>IF(COUNTA(A113:G113)=0,"",IF(AND(F113&lt;&gt;"",COUNTIF($F$9:$F$208,"="&amp;SUBSTITUTE(SUBSTITUTE(SUBSTITUTE(F113,"~","~~"),"*","~*"),"?","~?"))&gt;1),"Referencia repetida",IF(AND(NOT(COUNTA(E113:G113)=0),OR(NOT(ISNUMBER(E113)),E113&lt;=0,F113="",NOT(ISNUMBER(G113)),G113&lt;=0)),"Revisar datos banco",IF(COUNTA(A113:D113)=0,"Sin venta asociada",IF(OR(B113="",NOT(ISNUMBER(D113)),D113&lt;=0),"Revisar datos cobro",IF(COUNTA(E113:G113)=0,"Pendiente",IF(D113=G113,"Conciliado","Diferencia")))))))</x:f>
      </x:c>
      <x:c r="J113" s="13"/>
    </x:row>
    <x:row r="114" ht="20" customHeight="1">
      <x:c r="A114" s="16"/>
      <x:c r="B114" s="17"/>
      <x:c r="C114" s="13"/>
      <x:c r="D114" s="18"/>
      <x:c r="E114" s="16"/>
      <x:c r="F114" s="17"/>
      <x:c r="G114" s="18"/>
      <x:c r="H114" s="19" t="str">
        <x:f>IF(OR(I114="Conciliado",I114="Diferencia"),G114-D114,"")</x:f>
      </x:c>
      <x:c r="I114" s="15" t="str">
        <x:f>IF(COUNTA(A114:G114)=0,"",IF(AND(F114&lt;&gt;"",COUNTIF($F$9:$F$208,"="&amp;SUBSTITUTE(SUBSTITUTE(SUBSTITUTE(F114,"~","~~"),"*","~*"),"?","~?"))&gt;1),"Referencia repetida",IF(AND(NOT(COUNTA(E114:G114)=0),OR(NOT(ISNUMBER(E114)),E114&lt;=0,F114="",NOT(ISNUMBER(G114)),G114&lt;=0)),"Revisar datos banco",IF(COUNTA(A114:D114)=0,"Sin venta asociada",IF(OR(B114="",NOT(ISNUMBER(D114)),D114&lt;=0),"Revisar datos cobro",IF(COUNTA(E114:G114)=0,"Pendiente",IF(D114=G114,"Conciliado","Diferencia")))))))</x:f>
      </x:c>
      <x:c r="J114" s="13"/>
    </x:row>
    <x:row r="115" ht="20" customHeight="1">
      <x:c r="A115" s="16"/>
      <x:c r="B115" s="17"/>
      <x:c r="C115" s="13"/>
      <x:c r="D115" s="18"/>
      <x:c r="E115" s="16"/>
      <x:c r="F115" s="17"/>
      <x:c r="G115" s="18"/>
      <x:c r="H115" s="19" t="str">
        <x:f>IF(OR(I115="Conciliado",I115="Diferencia"),G115-D115,"")</x:f>
      </x:c>
      <x:c r="I115" s="15" t="str">
        <x:f>IF(COUNTA(A115:G115)=0,"",IF(AND(F115&lt;&gt;"",COUNTIF($F$9:$F$208,"="&amp;SUBSTITUTE(SUBSTITUTE(SUBSTITUTE(F115,"~","~~"),"*","~*"),"?","~?"))&gt;1),"Referencia repetida",IF(AND(NOT(COUNTA(E115:G115)=0),OR(NOT(ISNUMBER(E115)),E115&lt;=0,F115="",NOT(ISNUMBER(G115)),G115&lt;=0)),"Revisar datos banco",IF(COUNTA(A115:D115)=0,"Sin venta asociada",IF(OR(B115="",NOT(ISNUMBER(D115)),D115&lt;=0),"Revisar datos cobro",IF(COUNTA(E115:G115)=0,"Pendiente",IF(D115=G115,"Conciliado","Diferencia")))))))</x:f>
      </x:c>
      <x:c r="J115" s="13"/>
    </x:row>
    <x:row r="116" ht="20" customHeight="1">
      <x:c r="A116" s="16"/>
      <x:c r="B116" s="17"/>
      <x:c r="C116" s="13"/>
      <x:c r="D116" s="18"/>
      <x:c r="E116" s="16"/>
      <x:c r="F116" s="17"/>
      <x:c r="G116" s="18"/>
      <x:c r="H116" s="19" t="str">
        <x:f>IF(OR(I116="Conciliado",I116="Diferencia"),G116-D116,"")</x:f>
      </x:c>
      <x:c r="I116" s="15" t="str">
        <x:f>IF(COUNTA(A116:G116)=0,"",IF(AND(F116&lt;&gt;"",COUNTIF($F$9:$F$208,"="&amp;SUBSTITUTE(SUBSTITUTE(SUBSTITUTE(F116,"~","~~"),"*","~*"),"?","~?"))&gt;1),"Referencia repetida",IF(AND(NOT(COUNTA(E116:G116)=0),OR(NOT(ISNUMBER(E116)),E116&lt;=0,F116="",NOT(ISNUMBER(G116)),G116&lt;=0)),"Revisar datos banco",IF(COUNTA(A116:D116)=0,"Sin venta asociada",IF(OR(B116="",NOT(ISNUMBER(D116)),D116&lt;=0),"Revisar datos cobro",IF(COUNTA(E116:G116)=0,"Pendiente",IF(D116=G116,"Conciliado","Diferencia")))))))</x:f>
      </x:c>
      <x:c r="J116" s="13"/>
    </x:row>
    <x:row r="117" ht="20" customHeight="1">
      <x:c r="A117" s="16"/>
      <x:c r="B117" s="17"/>
      <x:c r="C117" s="13"/>
      <x:c r="D117" s="18"/>
      <x:c r="E117" s="16"/>
      <x:c r="F117" s="17"/>
      <x:c r="G117" s="18"/>
      <x:c r="H117" s="19" t="str">
        <x:f>IF(OR(I117="Conciliado",I117="Diferencia"),G117-D117,"")</x:f>
      </x:c>
      <x:c r="I117" s="15" t="str">
        <x:f>IF(COUNTA(A117:G117)=0,"",IF(AND(F117&lt;&gt;"",COUNTIF($F$9:$F$208,"="&amp;SUBSTITUTE(SUBSTITUTE(SUBSTITUTE(F117,"~","~~"),"*","~*"),"?","~?"))&gt;1),"Referencia repetida",IF(AND(NOT(COUNTA(E117:G117)=0),OR(NOT(ISNUMBER(E117)),E117&lt;=0,F117="",NOT(ISNUMBER(G117)),G117&lt;=0)),"Revisar datos banco",IF(COUNTA(A117:D117)=0,"Sin venta asociada",IF(OR(B117="",NOT(ISNUMBER(D117)),D117&lt;=0),"Revisar datos cobro",IF(COUNTA(E117:G117)=0,"Pendiente",IF(D117=G117,"Conciliado","Diferencia")))))))</x:f>
      </x:c>
      <x:c r="J117" s="13"/>
    </x:row>
    <x:row r="118" ht="20" customHeight="1">
      <x:c r="A118" s="16"/>
      <x:c r="B118" s="17"/>
      <x:c r="C118" s="13"/>
      <x:c r="D118" s="18"/>
      <x:c r="E118" s="16"/>
      <x:c r="F118" s="17"/>
      <x:c r="G118" s="18"/>
      <x:c r="H118" s="19" t="str">
        <x:f>IF(OR(I118="Conciliado",I118="Diferencia"),G118-D118,"")</x:f>
      </x:c>
      <x:c r="I118" s="15" t="str">
        <x:f>IF(COUNTA(A118:G118)=0,"",IF(AND(F118&lt;&gt;"",COUNTIF($F$9:$F$208,"="&amp;SUBSTITUTE(SUBSTITUTE(SUBSTITUTE(F118,"~","~~"),"*","~*"),"?","~?"))&gt;1),"Referencia repetida",IF(AND(NOT(COUNTA(E118:G118)=0),OR(NOT(ISNUMBER(E118)),E118&lt;=0,F118="",NOT(ISNUMBER(G118)),G118&lt;=0)),"Revisar datos banco",IF(COUNTA(A118:D118)=0,"Sin venta asociada",IF(OR(B118="",NOT(ISNUMBER(D118)),D118&lt;=0),"Revisar datos cobro",IF(COUNTA(E118:G118)=0,"Pendiente",IF(D118=G118,"Conciliado","Diferencia")))))))</x:f>
      </x:c>
      <x:c r="J118" s="13"/>
    </x:row>
    <x:row r="119" ht="20" customHeight="1">
      <x:c r="A119" s="16"/>
      <x:c r="B119" s="17"/>
      <x:c r="C119" s="13"/>
      <x:c r="D119" s="18"/>
      <x:c r="E119" s="16"/>
      <x:c r="F119" s="17"/>
      <x:c r="G119" s="18"/>
      <x:c r="H119" s="19" t="str">
        <x:f>IF(OR(I119="Conciliado",I119="Diferencia"),G119-D119,"")</x:f>
      </x:c>
      <x:c r="I119" s="15" t="str">
        <x:f>IF(COUNTA(A119:G119)=0,"",IF(AND(F119&lt;&gt;"",COUNTIF($F$9:$F$208,"="&amp;SUBSTITUTE(SUBSTITUTE(SUBSTITUTE(F119,"~","~~"),"*","~*"),"?","~?"))&gt;1),"Referencia repetida",IF(AND(NOT(COUNTA(E119:G119)=0),OR(NOT(ISNUMBER(E119)),E119&lt;=0,F119="",NOT(ISNUMBER(G119)),G119&lt;=0)),"Revisar datos banco",IF(COUNTA(A119:D119)=0,"Sin venta asociada",IF(OR(B119="",NOT(ISNUMBER(D119)),D119&lt;=0),"Revisar datos cobro",IF(COUNTA(E119:G119)=0,"Pendiente",IF(D119=G119,"Conciliado","Diferencia")))))))</x:f>
      </x:c>
      <x:c r="J119" s="13"/>
    </x:row>
    <x:row r="120" ht="20" customHeight="1">
      <x:c r="A120" s="16"/>
      <x:c r="B120" s="17"/>
      <x:c r="C120" s="13"/>
      <x:c r="D120" s="18"/>
      <x:c r="E120" s="16"/>
      <x:c r="F120" s="17"/>
      <x:c r="G120" s="18"/>
      <x:c r="H120" s="19" t="str">
        <x:f>IF(OR(I120="Conciliado",I120="Diferencia"),G120-D120,"")</x:f>
      </x:c>
      <x:c r="I120" s="15" t="str">
        <x:f>IF(COUNTA(A120:G120)=0,"",IF(AND(F120&lt;&gt;"",COUNTIF($F$9:$F$208,"="&amp;SUBSTITUTE(SUBSTITUTE(SUBSTITUTE(F120,"~","~~"),"*","~*"),"?","~?"))&gt;1),"Referencia repetida",IF(AND(NOT(COUNTA(E120:G120)=0),OR(NOT(ISNUMBER(E120)),E120&lt;=0,F120="",NOT(ISNUMBER(G120)),G120&lt;=0)),"Revisar datos banco",IF(COUNTA(A120:D120)=0,"Sin venta asociada",IF(OR(B120="",NOT(ISNUMBER(D120)),D120&lt;=0),"Revisar datos cobro",IF(COUNTA(E120:G120)=0,"Pendiente",IF(D120=G120,"Conciliado","Diferencia")))))))</x:f>
      </x:c>
      <x:c r="J120" s="13"/>
    </x:row>
    <x:row r="121" ht="20" customHeight="1">
      <x:c r="A121" s="16"/>
      <x:c r="B121" s="17"/>
      <x:c r="C121" s="13"/>
      <x:c r="D121" s="18"/>
      <x:c r="E121" s="16"/>
      <x:c r="F121" s="17"/>
      <x:c r="G121" s="18"/>
      <x:c r="H121" s="19" t="str">
        <x:f>IF(OR(I121="Conciliado",I121="Diferencia"),G121-D121,"")</x:f>
      </x:c>
      <x:c r="I121" s="15" t="str">
        <x:f>IF(COUNTA(A121:G121)=0,"",IF(AND(F121&lt;&gt;"",COUNTIF($F$9:$F$208,"="&amp;SUBSTITUTE(SUBSTITUTE(SUBSTITUTE(F121,"~","~~"),"*","~*"),"?","~?"))&gt;1),"Referencia repetida",IF(AND(NOT(COUNTA(E121:G121)=0),OR(NOT(ISNUMBER(E121)),E121&lt;=0,F121="",NOT(ISNUMBER(G121)),G121&lt;=0)),"Revisar datos banco",IF(COUNTA(A121:D121)=0,"Sin venta asociada",IF(OR(B121="",NOT(ISNUMBER(D121)),D121&lt;=0),"Revisar datos cobro",IF(COUNTA(E121:G121)=0,"Pendiente",IF(D121=G121,"Conciliado","Diferencia")))))))</x:f>
      </x:c>
      <x:c r="J121" s="13"/>
    </x:row>
    <x:row r="122" ht="20" customHeight="1">
      <x:c r="A122" s="16"/>
      <x:c r="B122" s="17"/>
      <x:c r="C122" s="13"/>
      <x:c r="D122" s="18"/>
      <x:c r="E122" s="16"/>
      <x:c r="F122" s="17"/>
      <x:c r="G122" s="18"/>
      <x:c r="H122" s="19" t="str">
        <x:f>IF(OR(I122="Conciliado",I122="Diferencia"),G122-D122,"")</x:f>
      </x:c>
      <x:c r="I122" s="15" t="str">
        <x:f>IF(COUNTA(A122:G122)=0,"",IF(AND(F122&lt;&gt;"",COUNTIF($F$9:$F$208,"="&amp;SUBSTITUTE(SUBSTITUTE(SUBSTITUTE(F122,"~","~~"),"*","~*"),"?","~?"))&gt;1),"Referencia repetida",IF(AND(NOT(COUNTA(E122:G122)=0),OR(NOT(ISNUMBER(E122)),E122&lt;=0,F122="",NOT(ISNUMBER(G122)),G122&lt;=0)),"Revisar datos banco",IF(COUNTA(A122:D122)=0,"Sin venta asociada",IF(OR(B122="",NOT(ISNUMBER(D122)),D122&lt;=0),"Revisar datos cobro",IF(COUNTA(E122:G122)=0,"Pendiente",IF(D122=G122,"Conciliado","Diferencia")))))))</x:f>
      </x:c>
      <x:c r="J122" s="13"/>
    </x:row>
    <x:row r="123" ht="20" customHeight="1">
      <x:c r="A123" s="16"/>
      <x:c r="B123" s="17"/>
      <x:c r="C123" s="13"/>
      <x:c r="D123" s="18"/>
      <x:c r="E123" s="16"/>
      <x:c r="F123" s="17"/>
      <x:c r="G123" s="18"/>
      <x:c r="H123" s="19" t="str">
        <x:f>IF(OR(I123="Conciliado",I123="Diferencia"),G123-D123,"")</x:f>
      </x:c>
      <x:c r="I123" s="15" t="str">
        <x:f>IF(COUNTA(A123:G123)=0,"",IF(AND(F123&lt;&gt;"",COUNTIF($F$9:$F$208,"="&amp;SUBSTITUTE(SUBSTITUTE(SUBSTITUTE(F123,"~","~~"),"*","~*"),"?","~?"))&gt;1),"Referencia repetida",IF(AND(NOT(COUNTA(E123:G123)=0),OR(NOT(ISNUMBER(E123)),E123&lt;=0,F123="",NOT(ISNUMBER(G123)),G123&lt;=0)),"Revisar datos banco",IF(COUNTA(A123:D123)=0,"Sin venta asociada",IF(OR(B123="",NOT(ISNUMBER(D123)),D123&lt;=0),"Revisar datos cobro",IF(COUNTA(E123:G123)=0,"Pendiente",IF(D123=G123,"Conciliado","Diferencia")))))))</x:f>
      </x:c>
      <x:c r="J123" s="13"/>
    </x:row>
    <x:row r="124" ht="20" customHeight="1">
      <x:c r="A124" s="16"/>
      <x:c r="B124" s="17"/>
      <x:c r="C124" s="13"/>
      <x:c r="D124" s="18"/>
      <x:c r="E124" s="16"/>
      <x:c r="F124" s="17"/>
      <x:c r="G124" s="18"/>
      <x:c r="H124" s="19" t="str">
        <x:f>IF(OR(I124="Conciliado",I124="Diferencia"),G124-D124,"")</x:f>
      </x:c>
      <x:c r="I124" s="15" t="str">
        <x:f>IF(COUNTA(A124:G124)=0,"",IF(AND(F124&lt;&gt;"",COUNTIF($F$9:$F$208,"="&amp;SUBSTITUTE(SUBSTITUTE(SUBSTITUTE(F124,"~","~~"),"*","~*"),"?","~?"))&gt;1),"Referencia repetida",IF(AND(NOT(COUNTA(E124:G124)=0),OR(NOT(ISNUMBER(E124)),E124&lt;=0,F124="",NOT(ISNUMBER(G124)),G124&lt;=0)),"Revisar datos banco",IF(COUNTA(A124:D124)=0,"Sin venta asociada",IF(OR(B124="",NOT(ISNUMBER(D124)),D124&lt;=0),"Revisar datos cobro",IF(COUNTA(E124:G124)=0,"Pendiente",IF(D124=G124,"Conciliado","Diferencia")))))))</x:f>
      </x:c>
      <x:c r="J124" s="13"/>
    </x:row>
    <x:row r="125" ht="20" customHeight="1">
      <x:c r="A125" s="16"/>
      <x:c r="B125" s="17"/>
      <x:c r="C125" s="13"/>
      <x:c r="D125" s="18"/>
      <x:c r="E125" s="16"/>
      <x:c r="F125" s="17"/>
      <x:c r="G125" s="18"/>
      <x:c r="H125" s="19" t="str">
        <x:f>IF(OR(I125="Conciliado",I125="Diferencia"),G125-D125,"")</x:f>
      </x:c>
      <x:c r="I125" s="15" t="str">
        <x:f>IF(COUNTA(A125:G125)=0,"",IF(AND(F125&lt;&gt;"",COUNTIF($F$9:$F$208,"="&amp;SUBSTITUTE(SUBSTITUTE(SUBSTITUTE(F125,"~","~~"),"*","~*"),"?","~?"))&gt;1),"Referencia repetida",IF(AND(NOT(COUNTA(E125:G125)=0),OR(NOT(ISNUMBER(E125)),E125&lt;=0,F125="",NOT(ISNUMBER(G125)),G125&lt;=0)),"Revisar datos banco",IF(COUNTA(A125:D125)=0,"Sin venta asociada",IF(OR(B125="",NOT(ISNUMBER(D125)),D125&lt;=0),"Revisar datos cobro",IF(COUNTA(E125:G125)=0,"Pendiente",IF(D125=G125,"Conciliado","Diferencia")))))))</x:f>
      </x:c>
      <x:c r="J125" s="13"/>
    </x:row>
    <x:row r="126" ht="20" customHeight="1">
      <x:c r="A126" s="16"/>
      <x:c r="B126" s="17"/>
      <x:c r="C126" s="13"/>
      <x:c r="D126" s="18"/>
      <x:c r="E126" s="16"/>
      <x:c r="F126" s="17"/>
      <x:c r="G126" s="18"/>
      <x:c r="H126" s="19" t="str">
        <x:f>IF(OR(I126="Conciliado",I126="Diferencia"),G126-D126,"")</x:f>
      </x:c>
      <x:c r="I126" s="15" t="str">
        <x:f>IF(COUNTA(A126:G126)=0,"",IF(AND(F126&lt;&gt;"",COUNTIF($F$9:$F$208,"="&amp;SUBSTITUTE(SUBSTITUTE(SUBSTITUTE(F126,"~","~~"),"*","~*"),"?","~?"))&gt;1),"Referencia repetida",IF(AND(NOT(COUNTA(E126:G126)=0),OR(NOT(ISNUMBER(E126)),E126&lt;=0,F126="",NOT(ISNUMBER(G126)),G126&lt;=0)),"Revisar datos banco",IF(COUNTA(A126:D126)=0,"Sin venta asociada",IF(OR(B126="",NOT(ISNUMBER(D126)),D126&lt;=0),"Revisar datos cobro",IF(COUNTA(E126:G126)=0,"Pendiente",IF(D126=G126,"Conciliado","Diferencia")))))))</x:f>
      </x:c>
      <x:c r="J126" s="13"/>
    </x:row>
    <x:row r="127" ht="20" customHeight="1">
      <x:c r="A127" s="16"/>
      <x:c r="B127" s="17"/>
      <x:c r="C127" s="13"/>
      <x:c r="D127" s="18"/>
      <x:c r="E127" s="16"/>
      <x:c r="F127" s="17"/>
      <x:c r="G127" s="18"/>
      <x:c r="H127" s="19" t="str">
        <x:f>IF(OR(I127="Conciliado",I127="Diferencia"),G127-D127,"")</x:f>
      </x:c>
      <x:c r="I127" s="15" t="str">
        <x:f>IF(COUNTA(A127:G127)=0,"",IF(AND(F127&lt;&gt;"",COUNTIF($F$9:$F$208,"="&amp;SUBSTITUTE(SUBSTITUTE(SUBSTITUTE(F127,"~","~~"),"*","~*"),"?","~?"))&gt;1),"Referencia repetida",IF(AND(NOT(COUNTA(E127:G127)=0),OR(NOT(ISNUMBER(E127)),E127&lt;=0,F127="",NOT(ISNUMBER(G127)),G127&lt;=0)),"Revisar datos banco",IF(COUNTA(A127:D127)=0,"Sin venta asociada",IF(OR(B127="",NOT(ISNUMBER(D127)),D127&lt;=0),"Revisar datos cobro",IF(COUNTA(E127:G127)=0,"Pendiente",IF(D127=G127,"Conciliado","Diferencia")))))))</x:f>
      </x:c>
      <x:c r="J127" s="13"/>
    </x:row>
    <x:row r="128" ht="20" customHeight="1">
      <x:c r="A128" s="16"/>
      <x:c r="B128" s="17"/>
      <x:c r="C128" s="13"/>
      <x:c r="D128" s="18"/>
      <x:c r="E128" s="16"/>
      <x:c r="F128" s="17"/>
      <x:c r="G128" s="18"/>
      <x:c r="H128" s="19" t="str">
        <x:f>IF(OR(I128="Conciliado",I128="Diferencia"),G128-D128,"")</x:f>
      </x:c>
      <x:c r="I128" s="15" t="str">
        <x:f>IF(COUNTA(A128:G128)=0,"",IF(AND(F128&lt;&gt;"",COUNTIF($F$9:$F$208,"="&amp;SUBSTITUTE(SUBSTITUTE(SUBSTITUTE(F128,"~","~~"),"*","~*"),"?","~?"))&gt;1),"Referencia repetida",IF(AND(NOT(COUNTA(E128:G128)=0),OR(NOT(ISNUMBER(E128)),E128&lt;=0,F128="",NOT(ISNUMBER(G128)),G128&lt;=0)),"Revisar datos banco",IF(COUNTA(A128:D128)=0,"Sin venta asociada",IF(OR(B128="",NOT(ISNUMBER(D128)),D128&lt;=0),"Revisar datos cobro",IF(COUNTA(E128:G128)=0,"Pendiente",IF(D128=G128,"Conciliado","Diferencia")))))))</x:f>
      </x:c>
      <x:c r="J128" s="13"/>
    </x:row>
    <x:row r="129" ht="20" customHeight="1">
      <x:c r="A129" s="16"/>
      <x:c r="B129" s="17"/>
      <x:c r="C129" s="13"/>
      <x:c r="D129" s="18"/>
      <x:c r="E129" s="16"/>
      <x:c r="F129" s="17"/>
      <x:c r="G129" s="18"/>
      <x:c r="H129" s="19" t="str">
        <x:f>IF(OR(I129="Conciliado",I129="Diferencia"),G129-D129,"")</x:f>
      </x:c>
      <x:c r="I129" s="15" t="str">
        <x:f>IF(COUNTA(A129:G129)=0,"",IF(AND(F129&lt;&gt;"",COUNTIF($F$9:$F$208,"="&amp;SUBSTITUTE(SUBSTITUTE(SUBSTITUTE(F129,"~","~~"),"*","~*"),"?","~?"))&gt;1),"Referencia repetida",IF(AND(NOT(COUNTA(E129:G129)=0),OR(NOT(ISNUMBER(E129)),E129&lt;=0,F129="",NOT(ISNUMBER(G129)),G129&lt;=0)),"Revisar datos banco",IF(COUNTA(A129:D129)=0,"Sin venta asociada",IF(OR(B129="",NOT(ISNUMBER(D129)),D129&lt;=0),"Revisar datos cobro",IF(COUNTA(E129:G129)=0,"Pendiente",IF(D129=G129,"Conciliado","Diferencia")))))))</x:f>
      </x:c>
      <x:c r="J129" s="13"/>
    </x:row>
    <x:row r="130" ht="20" customHeight="1">
      <x:c r="A130" s="16"/>
      <x:c r="B130" s="17"/>
      <x:c r="C130" s="13"/>
      <x:c r="D130" s="18"/>
      <x:c r="E130" s="16"/>
      <x:c r="F130" s="17"/>
      <x:c r="G130" s="18"/>
      <x:c r="H130" s="19" t="str">
        <x:f>IF(OR(I130="Conciliado",I130="Diferencia"),G130-D130,"")</x:f>
      </x:c>
      <x:c r="I130" s="15" t="str">
        <x:f>IF(COUNTA(A130:G130)=0,"",IF(AND(F130&lt;&gt;"",COUNTIF($F$9:$F$208,"="&amp;SUBSTITUTE(SUBSTITUTE(SUBSTITUTE(F130,"~","~~"),"*","~*"),"?","~?"))&gt;1),"Referencia repetida",IF(AND(NOT(COUNTA(E130:G130)=0),OR(NOT(ISNUMBER(E130)),E130&lt;=0,F130="",NOT(ISNUMBER(G130)),G130&lt;=0)),"Revisar datos banco",IF(COUNTA(A130:D130)=0,"Sin venta asociada",IF(OR(B130="",NOT(ISNUMBER(D130)),D130&lt;=0),"Revisar datos cobro",IF(COUNTA(E130:G130)=0,"Pendiente",IF(D130=G130,"Conciliado","Diferencia")))))))</x:f>
      </x:c>
      <x:c r="J130" s="13"/>
    </x:row>
    <x:row r="131" ht="20" customHeight="1">
      <x:c r="A131" s="16"/>
      <x:c r="B131" s="17"/>
      <x:c r="C131" s="13"/>
      <x:c r="D131" s="18"/>
      <x:c r="E131" s="16"/>
      <x:c r="F131" s="17"/>
      <x:c r="G131" s="18"/>
      <x:c r="H131" s="19" t="str">
        <x:f>IF(OR(I131="Conciliado",I131="Diferencia"),G131-D131,"")</x:f>
      </x:c>
      <x:c r="I131" s="15" t="str">
        <x:f>IF(COUNTA(A131:G131)=0,"",IF(AND(F131&lt;&gt;"",COUNTIF($F$9:$F$208,"="&amp;SUBSTITUTE(SUBSTITUTE(SUBSTITUTE(F131,"~","~~"),"*","~*"),"?","~?"))&gt;1),"Referencia repetida",IF(AND(NOT(COUNTA(E131:G131)=0),OR(NOT(ISNUMBER(E131)),E131&lt;=0,F131="",NOT(ISNUMBER(G131)),G131&lt;=0)),"Revisar datos banco",IF(COUNTA(A131:D131)=0,"Sin venta asociada",IF(OR(B131="",NOT(ISNUMBER(D131)),D131&lt;=0),"Revisar datos cobro",IF(COUNTA(E131:G131)=0,"Pendiente",IF(D131=G131,"Conciliado","Diferencia")))))))</x:f>
      </x:c>
      <x:c r="J131" s="13"/>
    </x:row>
    <x:row r="132" ht="20" customHeight="1">
      <x:c r="A132" s="16"/>
      <x:c r="B132" s="17"/>
      <x:c r="C132" s="13"/>
      <x:c r="D132" s="18"/>
      <x:c r="E132" s="16"/>
      <x:c r="F132" s="17"/>
      <x:c r="G132" s="18"/>
      <x:c r="H132" s="19" t="str">
        <x:f>IF(OR(I132="Conciliado",I132="Diferencia"),G132-D132,"")</x:f>
      </x:c>
      <x:c r="I132" s="15" t="str">
        <x:f>IF(COUNTA(A132:G132)=0,"",IF(AND(F132&lt;&gt;"",COUNTIF($F$9:$F$208,"="&amp;SUBSTITUTE(SUBSTITUTE(SUBSTITUTE(F132,"~","~~"),"*","~*"),"?","~?"))&gt;1),"Referencia repetida",IF(AND(NOT(COUNTA(E132:G132)=0),OR(NOT(ISNUMBER(E132)),E132&lt;=0,F132="",NOT(ISNUMBER(G132)),G132&lt;=0)),"Revisar datos banco",IF(COUNTA(A132:D132)=0,"Sin venta asociada",IF(OR(B132="",NOT(ISNUMBER(D132)),D132&lt;=0),"Revisar datos cobro",IF(COUNTA(E132:G132)=0,"Pendiente",IF(D132=G132,"Conciliado","Diferencia")))))))</x:f>
      </x:c>
      <x:c r="J132" s="13"/>
    </x:row>
    <x:row r="133" ht="20" customHeight="1">
      <x:c r="A133" s="16"/>
      <x:c r="B133" s="17"/>
      <x:c r="C133" s="13"/>
      <x:c r="D133" s="18"/>
      <x:c r="E133" s="16"/>
      <x:c r="F133" s="17"/>
      <x:c r="G133" s="18"/>
      <x:c r="H133" s="19" t="str">
        <x:f>IF(OR(I133="Conciliado",I133="Diferencia"),G133-D133,"")</x:f>
      </x:c>
      <x:c r="I133" s="15" t="str">
        <x:f>IF(COUNTA(A133:G133)=0,"",IF(AND(F133&lt;&gt;"",COUNTIF($F$9:$F$208,"="&amp;SUBSTITUTE(SUBSTITUTE(SUBSTITUTE(F133,"~","~~"),"*","~*"),"?","~?"))&gt;1),"Referencia repetida",IF(AND(NOT(COUNTA(E133:G133)=0),OR(NOT(ISNUMBER(E133)),E133&lt;=0,F133="",NOT(ISNUMBER(G133)),G133&lt;=0)),"Revisar datos banco",IF(COUNTA(A133:D133)=0,"Sin venta asociada",IF(OR(B133="",NOT(ISNUMBER(D133)),D133&lt;=0),"Revisar datos cobro",IF(COUNTA(E133:G133)=0,"Pendiente",IF(D133=G133,"Conciliado","Diferencia")))))))</x:f>
      </x:c>
      <x:c r="J133" s="13"/>
    </x:row>
    <x:row r="134" ht="20" customHeight="1">
      <x:c r="A134" s="16"/>
      <x:c r="B134" s="17"/>
      <x:c r="C134" s="13"/>
      <x:c r="D134" s="18"/>
      <x:c r="E134" s="16"/>
      <x:c r="F134" s="17"/>
      <x:c r="G134" s="18"/>
      <x:c r="H134" s="19" t="str">
        <x:f>IF(OR(I134="Conciliado",I134="Diferencia"),G134-D134,"")</x:f>
      </x:c>
      <x:c r="I134" s="15" t="str">
        <x:f>IF(COUNTA(A134:G134)=0,"",IF(AND(F134&lt;&gt;"",COUNTIF($F$9:$F$208,"="&amp;SUBSTITUTE(SUBSTITUTE(SUBSTITUTE(F134,"~","~~"),"*","~*"),"?","~?"))&gt;1),"Referencia repetida",IF(AND(NOT(COUNTA(E134:G134)=0),OR(NOT(ISNUMBER(E134)),E134&lt;=0,F134="",NOT(ISNUMBER(G134)),G134&lt;=0)),"Revisar datos banco",IF(COUNTA(A134:D134)=0,"Sin venta asociada",IF(OR(B134="",NOT(ISNUMBER(D134)),D134&lt;=0),"Revisar datos cobro",IF(COUNTA(E134:G134)=0,"Pendiente",IF(D134=G134,"Conciliado","Diferencia")))))))</x:f>
      </x:c>
      <x:c r="J134" s="13"/>
    </x:row>
    <x:row r="135" ht="20" customHeight="1">
      <x:c r="A135" s="16"/>
      <x:c r="B135" s="17"/>
      <x:c r="C135" s="13"/>
      <x:c r="D135" s="18"/>
      <x:c r="E135" s="16"/>
      <x:c r="F135" s="17"/>
      <x:c r="G135" s="18"/>
      <x:c r="H135" s="19" t="str">
        <x:f>IF(OR(I135="Conciliado",I135="Diferencia"),G135-D135,"")</x:f>
      </x:c>
      <x:c r="I135" s="15" t="str">
        <x:f>IF(COUNTA(A135:G135)=0,"",IF(AND(F135&lt;&gt;"",COUNTIF($F$9:$F$208,"="&amp;SUBSTITUTE(SUBSTITUTE(SUBSTITUTE(F135,"~","~~"),"*","~*"),"?","~?"))&gt;1),"Referencia repetida",IF(AND(NOT(COUNTA(E135:G135)=0),OR(NOT(ISNUMBER(E135)),E135&lt;=0,F135="",NOT(ISNUMBER(G135)),G135&lt;=0)),"Revisar datos banco",IF(COUNTA(A135:D135)=0,"Sin venta asociada",IF(OR(B135="",NOT(ISNUMBER(D135)),D135&lt;=0),"Revisar datos cobro",IF(COUNTA(E135:G135)=0,"Pendiente",IF(D135=G135,"Conciliado","Diferencia")))))))</x:f>
      </x:c>
      <x:c r="J135" s="13"/>
    </x:row>
    <x:row r="136" ht="20" customHeight="1">
      <x:c r="A136" s="16"/>
      <x:c r="B136" s="17"/>
      <x:c r="C136" s="13"/>
      <x:c r="D136" s="18"/>
      <x:c r="E136" s="16"/>
      <x:c r="F136" s="17"/>
      <x:c r="G136" s="18"/>
      <x:c r="H136" s="19" t="str">
        <x:f>IF(OR(I136="Conciliado",I136="Diferencia"),G136-D136,"")</x:f>
      </x:c>
      <x:c r="I136" s="15" t="str">
        <x:f>IF(COUNTA(A136:G136)=0,"",IF(AND(F136&lt;&gt;"",COUNTIF($F$9:$F$208,"="&amp;SUBSTITUTE(SUBSTITUTE(SUBSTITUTE(F136,"~","~~"),"*","~*"),"?","~?"))&gt;1),"Referencia repetida",IF(AND(NOT(COUNTA(E136:G136)=0),OR(NOT(ISNUMBER(E136)),E136&lt;=0,F136="",NOT(ISNUMBER(G136)),G136&lt;=0)),"Revisar datos banco",IF(COUNTA(A136:D136)=0,"Sin venta asociada",IF(OR(B136="",NOT(ISNUMBER(D136)),D136&lt;=0),"Revisar datos cobro",IF(COUNTA(E136:G136)=0,"Pendiente",IF(D136=G136,"Conciliado","Diferencia")))))))</x:f>
      </x:c>
      <x:c r="J136" s="13"/>
    </x:row>
    <x:row r="137" ht="20" customHeight="1">
      <x:c r="A137" s="16"/>
      <x:c r="B137" s="17"/>
      <x:c r="C137" s="13"/>
      <x:c r="D137" s="18"/>
      <x:c r="E137" s="16"/>
      <x:c r="F137" s="17"/>
      <x:c r="G137" s="18"/>
      <x:c r="H137" s="19" t="str">
        <x:f>IF(OR(I137="Conciliado",I137="Diferencia"),G137-D137,"")</x:f>
      </x:c>
      <x:c r="I137" s="15" t="str">
        <x:f>IF(COUNTA(A137:G137)=0,"",IF(AND(F137&lt;&gt;"",COUNTIF($F$9:$F$208,"="&amp;SUBSTITUTE(SUBSTITUTE(SUBSTITUTE(F137,"~","~~"),"*","~*"),"?","~?"))&gt;1),"Referencia repetida",IF(AND(NOT(COUNTA(E137:G137)=0),OR(NOT(ISNUMBER(E137)),E137&lt;=0,F137="",NOT(ISNUMBER(G137)),G137&lt;=0)),"Revisar datos banco",IF(COUNTA(A137:D137)=0,"Sin venta asociada",IF(OR(B137="",NOT(ISNUMBER(D137)),D137&lt;=0),"Revisar datos cobro",IF(COUNTA(E137:G137)=0,"Pendiente",IF(D137=G137,"Conciliado","Diferencia")))))))</x:f>
      </x:c>
      <x:c r="J137" s="13"/>
    </x:row>
    <x:row r="138" ht="20" customHeight="1">
      <x:c r="A138" s="16"/>
      <x:c r="B138" s="17"/>
      <x:c r="C138" s="13"/>
      <x:c r="D138" s="18"/>
      <x:c r="E138" s="16"/>
      <x:c r="F138" s="17"/>
      <x:c r="G138" s="18"/>
      <x:c r="H138" s="19" t="str">
        <x:f>IF(OR(I138="Conciliado",I138="Diferencia"),G138-D138,"")</x:f>
      </x:c>
      <x:c r="I138" s="15" t="str">
        <x:f>IF(COUNTA(A138:G138)=0,"",IF(AND(F138&lt;&gt;"",COUNTIF($F$9:$F$208,"="&amp;SUBSTITUTE(SUBSTITUTE(SUBSTITUTE(F138,"~","~~"),"*","~*"),"?","~?"))&gt;1),"Referencia repetida",IF(AND(NOT(COUNTA(E138:G138)=0),OR(NOT(ISNUMBER(E138)),E138&lt;=0,F138="",NOT(ISNUMBER(G138)),G138&lt;=0)),"Revisar datos banco",IF(COUNTA(A138:D138)=0,"Sin venta asociada",IF(OR(B138="",NOT(ISNUMBER(D138)),D138&lt;=0),"Revisar datos cobro",IF(COUNTA(E138:G138)=0,"Pendiente",IF(D138=G138,"Conciliado","Diferencia")))))))</x:f>
      </x:c>
      <x:c r="J138" s="13"/>
    </x:row>
    <x:row r="139" ht="20" customHeight="1">
      <x:c r="A139" s="16"/>
      <x:c r="B139" s="17"/>
      <x:c r="C139" s="13"/>
      <x:c r="D139" s="18"/>
      <x:c r="E139" s="16"/>
      <x:c r="F139" s="17"/>
      <x:c r="G139" s="18"/>
      <x:c r="H139" s="19" t="str">
        <x:f>IF(OR(I139="Conciliado",I139="Diferencia"),G139-D139,"")</x:f>
      </x:c>
      <x:c r="I139" s="15" t="str">
        <x:f>IF(COUNTA(A139:G139)=0,"",IF(AND(F139&lt;&gt;"",COUNTIF($F$9:$F$208,"="&amp;SUBSTITUTE(SUBSTITUTE(SUBSTITUTE(F139,"~","~~"),"*","~*"),"?","~?"))&gt;1),"Referencia repetida",IF(AND(NOT(COUNTA(E139:G139)=0),OR(NOT(ISNUMBER(E139)),E139&lt;=0,F139="",NOT(ISNUMBER(G139)),G139&lt;=0)),"Revisar datos banco",IF(COUNTA(A139:D139)=0,"Sin venta asociada",IF(OR(B139="",NOT(ISNUMBER(D139)),D139&lt;=0),"Revisar datos cobro",IF(COUNTA(E139:G139)=0,"Pendiente",IF(D139=G139,"Conciliado","Diferencia")))))))</x:f>
      </x:c>
      <x:c r="J139" s="13"/>
    </x:row>
    <x:row r="140" ht="20" customHeight="1">
      <x:c r="A140" s="16"/>
      <x:c r="B140" s="17"/>
      <x:c r="C140" s="13"/>
      <x:c r="D140" s="18"/>
      <x:c r="E140" s="16"/>
      <x:c r="F140" s="17"/>
      <x:c r="G140" s="18"/>
      <x:c r="H140" s="19" t="str">
        <x:f>IF(OR(I140="Conciliado",I140="Diferencia"),G140-D140,"")</x:f>
      </x:c>
      <x:c r="I140" s="15" t="str">
        <x:f>IF(COUNTA(A140:G140)=0,"",IF(AND(F140&lt;&gt;"",COUNTIF($F$9:$F$208,"="&amp;SUBSTITUTE(SUBSTITUTE(SUBSTITUTE(F140,"~","~~"),"*","~*"),"?","~?"))&gt;1),"Referencia repetida",IF(AND(NOT(COUNTA(E140:G140)=0),OR(NOT(ISNUMBER(E140)),E140&lt;=0,F140="",NOT(ISNUMBER(G140)),G140&lt;=0)),"Revisar datos banco",IF(COUNTA(A140:D140)=0,"Sin venta asociada",IF(OR(B140="",NOT(ISNUMBER(D140)),D140&lt;=0),"Revisar datos cobro",IF(COUNTA(E140:G140)=0,"Pendiente",IF(D140=G140,"Conciliado","Diferencia")))))))</x:f>
      </x:c>
      <x:c r="J140" s="13"/>
    </x:row>
    <x:row r="141" ht="20" customHeight="1">
      <x:c r="A141" s="16"/>
      <x:c r="B141" s="17"/>
      <x:c r="C141" s="13"/>
      <x:c r="D141" s="18"/>
      <x:c r="E141" s="16"/>
      <x:c r="F141" s="17"/>
      <x:c r="G141" s="18"/>
      <x:c r="H141" s="19" t="str">
        <x:f>IF(OR(I141="Conciliado",I141="Diferencia"),G141-D141,"")</x:f>
      </x:c>
      <x:c r="I141" s="15" t="str">
        <x:f>IF(COUNTA(A141:G141)=0,"",IF(AND(F141&lt;&gt;"",COUNTIF($F$9:$F$208,"="&amp;SUBSTITUTE(SUBSTITUTE(SUBSTITUTE(F141,"~","~~"),"*","~*"),"?","~?"))&gt;1),"Referencia repetida",IF(AND(NOT(COUNTA(E141:G141)=0),OR(NOT(ISNUMBER(E141)),E141&lt;=0,F141="",NOT(ISNUMBER(G141)),G141&lt;=0)),"Revisar datos banco",IF(COUNTA(A141:D141)=0,"Sin venta asociada",IF(OR(B141="",NOT(ISNUMBER(D141)),D141&lt;=0),"Revisar datos cobro",IF(COUNTA(E141:G141)=0,"Pendiente",IF(D141=G141,"Conciliado","Diferencia")))))))</x:f>
      </x:c>
      <x:c r="J141" s="13"/>
    </x:row>
    <x:row r="142" ht="20" customHeight="1">
      <x:c r="A142" s="16"/>
      <x:c r="B142" s="17"/>
      <x:c r="C142" s="13"/>
      <x:c r="D142" s="18"/>
      <x:c r="E142" s="16"/>
      <x:c r="F142" s="17"/>
      <x:c r="G142" s="18"/>
      <x:c r="H142" s="19" t="str">
        <x:f>IF(OR(I142="Conciliado",I142="Diferencia"),G142-D142,"")</x:f>
      </x:c>
      <x:c r="I142" s="15" t="str">
        <x:f>IF(COUNTA(A142:G142)=0,"",IF(AND(F142&lt;&gt;"",COUNTIF($F$9:$F$208,"="&amp;SUBSTITUTE(SUBSTITUTE(SUBSTITUTE(F142,"~","~~"),"*","~*"),"?","~?"))&gt;1),"Referencia repetida",IF(AND(NOT(COUNTA(E142:G142)=0),OR(NOT(ISNUMBER(E142)),E142&lt;=0,F142="",NOT(ISNUMBER(G142)),G142&lt;=0)),"Revisar datos banco",IF(COUNTA(A142:D142)=0,"Sin venta asociada",IF(OR(B142="",NOT(ISNUMBER(D142)),D142&lt;=0),"Revisar datos cobro",IF(COUNTA(E142:G142)=0,"Pendiente",IF(D142=G142,"Conciliado","Diferencia")))))))</x:f>
      </x:c>
      <x:c r="J142" s="13"/>
    </x:row>
    <x:row r="143" ht="20" customHeight="1">
      <x:c r="A143" s="16"/>
      <x:c r="B143" s="17"/>
      <x:c r="C143" s="13"/>
      <x:c r="D143" s="18"/>
      <x:c r="E143" s="16"/>
      <x:c r="F143" s="17"/>
      <x:c r="G143" s="18"/>
      <x:c r="H143" s="19" t="str">
        <x:f>IF(OR(I143="Conciliado",I143="Diferencia"),G143-D143,"")</x:f>
      </x:c>
      <x:c r="I143" s="15" t="str">
        <x:f>IF(COUNTA(A143:G143)=0,"",IF(AND(F143&lt;&gt;"",COUNTIF($F$9:$F$208,"="&amp;SUBSTITUTE(SUBSTITUTE(SUBSTITUTE(F143,"~","~~"),"*","~*"),"?","~?"))&gt;1),"Referencia repetida",IF(AND(NOT(COUNTA(E143:G143)=0),OR(NOT(ISNUMBER(E143)),E143&lt;=0,F143="",NOT(ISNUMBER(G143)),G143&lt;=0)),"Revisar datos banco",IF(COUNTA(A143:D143)=0,"Sin venta asociada",IF(OR(B143="",NOT(ISNUMBER(D143)),D143&lt;=0),"Revisar datos cobro",IF(COUNTA(E143:G143)=0,"Pendiente",IF(D143=G143,"Conciliado","Diferencia")))))))</x:f>
      </x:c>
      <x:c r="J143" s="13"/>
    </x:row>
    <x:row r="144" ht="20" customHeight="1">
      <x:c r="A144" s="16"/>
      <x:c r="B144" s="17"/>
      <x:c r="C144" s="13"/>
      <x:c r="D144" s="18"/>
      <x:c r="E144" s="16"/>
      <x:c r="F144" s="17"/>
      <x:c r="G144" s="18"/>
      <x:c r="H144" s="19" t="str">
        <x:f>IF(OR(I144="Conciliado",I144="Diferencia"),G144-D144,"")</x:f>
      </x:c>
      <x:c r="I144" s="15" t="str">
        <x:f>IF(COUNTA(A144:G144)=0,"",IF(AND(F144&lt;&gt;"",COUNTIF($F$9:$F$208,"="&amp;SUBSTITUTE(SUBSTITUTE(SUBSTITUTE(F144,"~","~~"),"*","~*"),"?","~?"))&gt;1),"Referencia repetida",IF(AND(NOT(COUNTA(E144:G144)=0),OR(NOT(ISNUMBER(E144)),E144&lt;=0,F144="",NOT(ISNUMBER(G144)),G144&lt;=0)),"Revisar datos banco",IF(COUNTA(A144:D144)=0,"Sin venta asociada",IF(OR(B144="",NOT(ISNUMBER(D144)),D144&lt;=0),"Revisar datos cobro",IF(COUNTA(E144:G144)=0,"Pendiente",IF(D144=G144,"Conciliado","Diferencia")))))))</x:f>
      </x:c>
      <x:c r="J144" s="13"/>
    </x:row>
    <x:row r="145" ht="20" customHeight="1">
      <x:c r="A145" s="16"/>
      <x:c r="B145" s="17"/>
      <x:c r="C145" s="13"/>
      <x:c r="D145" s="18"/>
      <x:c r="E145" s="16"/>
      <x:c r="F145" s="17"/>
      <x:c r="G145" s="18"/>
      <x:c r="H145" s="19" t="str">
        <x:f>IF(OR(I145="Conciliado",I145="Diferencia"),G145-D145,"")</x:f>
      </x:c>
      <x:c r="I145" s="15" t="str">
        <x:f>IF(COUNTA(A145:G145)=0,"",IF(AND(F145&lt;&gt;"",COUNTIF($F$9:$F$208,"="&amp;SUBSTITUTE(SUBSTITUTE(SUBSTITUTE(F145,"~","~~"),"*","~*"),"?","~?"))&gt;1),"Referencia repetida",IF(AND(NOT(COUNTA(E145:G145)=0),OR(NOT(ISNUMBER(E145)),E145&lt;=0,F145="",NOT(ISNUMBER(G145)),G145&lt;=0)),"Revisar datos banco",IF(COUNTA(A145:D145)=0,"Sin venta asociada",IF(OR(B145="",NOT(ISNUMBER(D145)),D145&lt;=0),"Revisar datos cobro",IF(COUNTA(E145:G145)=0,"Pendiente",IF(D145=G145,"Conciliado","Diferencia")))))))</x:f>
      </x:c>
      <x:c r="J145" s="13"/>
    </x:row>
    <x:row r="146" ht="20" customHeight="1">
      <x:c r="A146" s="16"/>
      <x:c r="B146" s="17"/>
      <x:c r="C146" s="13"/>
      <x:c r="D146" s="18"/>
      <x:c r="E146" s="16"/>
      <x:c r="F146" s="17"/>
      <x:c r="G146" s="18"/>
      <x:c r="H146" s="19" t="str">
        <x:f>IF(OR(I146="Conciliado",I146="Diferencia"),G146-D146,"")</x:f>
      </x:c>
      <x:c r="I146" s="15" t="str">
        <x:f>IF(COUNTA(A146:G146)=0,"",IF(AND(F146&lt;&gt;"",COUNTIF($F$9:$F$208,"="&amp;SUBSTITUTE(SUBSTITUTE(SUBSTITUTE(F146,"~","~~"),"*","~*"),"?","~?"))&gt;1),"Referencia repetida",IF(AND(NOT(COUNTA(E146:G146)=0),OR(NOT(ISNUMBER(E146)),E146&lt;=0,F146="",NOT(ISNUMBER(G146)),G146&lt;=0)),"Revisar datos banco",IF(COUNTA(A146:D146)=0,"Sin venta asociada",IF(OR(B146="",NOT(ISNUMBER(D146)),D146&lt;=0),"Revisar datos cobro",IF(COUNTA(E146:G146)=0,"Pendiente",IF(D146=G146,"Conciliado","Diferencia")))))))</x:f>
      </x:c>
      <x:c r="J146" s="13"/>
    </x:row>
    <x:row r="147" ht="20" customHeight="1">
      <x:c r="A147" s="16"/>
      <x:c r="B147" s="17"/>
      <x:c r="C147" s="13"/>
      <x:c r="D147" s="18"/>
      <x:c r="E147" s="16"/>
      <x:c r="F147" s="17"/>
      <x:c r="G147" s="18"/>
      <x:c r="H147" s="19" t="str">
        <x:f>IF(OR(I147="Conciliado",I147="Diferencia"),G147-D147,"")</x:f>
      </x:c>
      <x:c r="I147" s="15" t="str">
        <x:f>IF(COUNTA(A147:G147)=0,"",IF(AND(F147&lt;&gt;"",COUNTIF($F$9:$F$208,"="&amp;SUBSTITUTE(SUBSTITUTE(SUBSTITUTE(F147,"~","~~"),"*","~*"),"?","~?"))&gt;1),"Referencia repetida",IF(AND(NOT(COUNTA(E147:G147)=0),OR(NOT(ISNUMBER(E147)),E147&lt;=0,F147="",NOT(ISNUMBER(G147)),G147&lt;=0)),"Revisar datos banco",IF(COUNTA(A147:D147)=0,"Sin venta asociada",IF(OR(B147="",NOT(ISNUMBER(D147)),D147&lt;=0),"Revisar datos cobro",IF(COUNTA(E147:G147)=0,"Pendiente",IF(D147=G147,"Conciliado","Diferencia")))))))</x:f>
      </x:c>
      <x:c r="J147" s="13"/>
    </x:row>
    <x:row r="148" ht="20" customHeight="1">
      <x:c r="A148" s="16"/>
      <x:c r="B148" s="17"/>
      <x:c r="C148" s="13"/>
      <x:c r="D148" s="18"/>
      <x:c r="E148" s="16"/>
      <x:c r="F148" s="17"/>
      <x:c r="G148" s="18"/>
      <x:c r="H148" s="19" t="str">
        <x:f>IF(OR(I148="Conciliado",I148="Diferencia"),G148-D148,"")</x:f>
      </x:c>
      <x:c r="I148" s="15" t="str">
        <x:f>IF(COUNTA(A148:G148)=0,"",IF(AND(F148&lt;&gt;"",COUNTIF($F$9:$F$208,"="&amp;SUBSTITUTE(SUBSTITUTE(SUBSTITUTE(F148,"~","~~"),"*","~*"),"?","~?"))&gt;1),"Referencia repetida",IF(AND(NOT(COUNTA(E148:G148)=0),OR(NOT(ISNUMBER(E148)),E148&lt;=0,F148="",NOT(ISNUMBER(G148)),G148&lt;=0)),"Revisar datos banco",IF(COUNTA(A148:D148)=0,"Sin venta asociada",IF(OR(B148="",NOT(ISNUMBER(D148)),D148&lt;=0),"Revisar datos cobro",IF(COUNTA(E148:G148)=0,"Pendiente",IF(D148=G148,"Conciliado","Diferencia")))))))</x:f>
      </x:c>
      <x:c r="J148" s="13"/>
    </x:row>
    <x:row r="149" ht="20" customHeight="1">
      <x:c r="A149" s="16"/>
      <x:c r="B149" s="17"/>
      <x:c r="C149" s="13"/>
      <x:c r="D149" s="18"/>
      <x:c r="E149" s="16"/>
      <x:c r="F149" s="17"/>
      <x:c r="G149" s="18"/>
      <x:c r="H149" s="19" t="str">
        <x:f>IF(OR(I149="Conciliado",I149="Diferencia"),G149-D149,"")</x:f>
      </x:c>
      <x:c r="I149" s="15" t="str">
        <x:f>IF(COUNTA(A149:G149)=0,"",IF(AND(F149&lt;&gt;"",COUNTIF($F$9:$F$208,"="&amp;SUBSTITUTE(SUBSTITUTE(SUBSTITUTE(F149,"~","~~"),"*","~*"),"?","~?"))&gt;1),"Referencia repetida",IF(AND(NOT(COUNTA(E149:G149)=0),OR(NOT(ISNUMBER(E149)),E149&lt;=0,F149="",NOT(ISNUMBER(G149)),G149&lt;=0)),"Revisar datos banco",IF(COUNTA(A149:D149)=0,"Sin venta asociada",IF(OR(B149="",NOT(ISNUMBER(D149)),D149&lt;=0),"Revisar datos cobro",IF(COUNTA(E149:G149)=0,"Pendiente",IF(D149=G149,"Conciliado","Diferencia")))))))</x:f>
      </x:c>
      <x:c r="J149" s="13"/>
    </x:row>
    <x:row r="150" ht="20" customHeight="1">
      <x:c r="A150" s="16"/>
      <x:c r="B150" s="17"/>
      <x:c r="C150" s="13"/>
      <x:c r="D150" s="18"/>
      <x:c r="E150" s="16"/>
      <x:c r="F150" s="17"/>
      <x:c r="G150" s="18"/>
      <x:c r="H150" s="19" t="str">
        <x:f>IF(OR(I150="Conciliado",I150="Diferencia"),G150-D150,"")</x:f>
      </x:c>
      <x:c r="I150" s="15" t="str">
        <x:f>IF(COUNTA(A150:G150)=0,"",IF(AND(F150&lt;&gt;"",COUNTIF($F$9:$F$208,"="&amp;SUBSTITUTE(SUBSTITUTE(SUBSTITUTE(F150,"~","~~"),"*","~*"),"?","~?"))&gt;1),"Referencia repetida",IF(AND(NOT(COUNTA(E150:G150)=0),OR(NOT(ISNUMBER(E150)),E150&lt;=0,F150="",NOT(ISNUMBER(G150)),G150&lt;=0)),"Revisar datos banco",IF(COUNTA(A150:D150)=0,"Sin venta asociada",IF(OR(B150="",NOT(ISNUMBER(D150)),D150&lt;=0),"Revisar datos cobro",IF(COUNTA(E150:G150)=0,"Pendiente",IF(D150=G150,"Conciliado","Diferencia")))))))</x:f>
      </x:c>
      <x:c r="J150" s="13"/>
    </x:row>
    <x:row r="151" ht="20" customHeight="1">
      <x:c r="A151" s="16"/>
      <x:c r="B151" s="17"/>
      <x:c r="C151" s="13"/>
      <x:c r="D151" s="18"/>
      <x:c r="E151" s="16"/>
      <x:c r="F151" s="17"/>
      <x:c r="G151" s="18"/>
      <x:c r="H151" s="19" t="str">
        <x:f>IF(OR(I151="Conciliado",I151="Diferencia"),G151-D151,"")</x:f>
      </x:c>
      <x:c r="I151" s="15" t="str">
        <x:f>IF(COUNTA(A151:G151)=0,"",IF(AND(F151&lt;&gt;"",COUNTIF($F$9:$F$208,"="&amp;SUBSTITUTE(SUBSTITUTE(SUBSTITUTE(F151,"~","~~"),"*","~*"),"?","~?"))&gt;1),"Referencia repetida",IF(AND(NOT(COUNTA(E151:G151)=0),OR(NOT(ISNUMBER(E151)),E151&lt;=0,F151="",NOT(ISNUMBER(G151)),G151&lt;=0)),"Revisar datos banco",IF(COUNTA(A151:D151)=0,"Sin venta asociada",IF(OR(B151="",NOT(ISNUMBER(D151)),D151&lt;=0),"Revisar datos cobro",IF(COUNTA(E151:G151)=0,"Pendiente",IF(D151=G151,"Conciliado","Diferencia")))))))</x:f>
      </x:c>
      <x:c r="J151" s="13"/>
    </x:row>
    <x:row r="152" ht="20" customHeight="1">
      <x:c r="A152" s="16"/>
      <x:c r="B152" s="17"/>
      <x:c r="C152" s="13"/>
      <x:c r="D152" s="18"/>
      <x:c r="E152" s="16"/>
      <x:c r="F152" s="17"/>
      <x:c r="G152" s="18"/>
      <x:c r="H152" s="19" t="str">
        <x:f>IF(OR(I152="Conciliado",I152="Diferencia"),G152-D152,"")</x:f>
      </x:c>
      <x:c r="I152" s="15" t="str">
        <x:f>IF(COUNTA(A152:G152)=0,"",IF(AND(F152&lt;&gt;"",COUNTIF($F$9:$F$208,"="&amp;SUBSTITUTE(SUBSTITUTE(SUBSTITUTE(F152,"~","~~"),"*","~*"),"?","~?"))&gt;1),"Referencia repetida",IF(AND(NOT(COUNTA(E152:G152)=0),OR(NOT(ISNUMBER(E152)),E152&lt;=0,F152="",NOT(ISNUMBER(G152)),G152&lt;=0)),"Revisar datos banco",IF(COUNTA(A152:D152)=0,"Sin venta asociada",IF(OR(B152="",NOT(ISNUMBER(D152)),D152&lt;=0),"Revisar datos cobro",IF(COUNTA(E152:G152)=0,"Pendiente",IF(D152=G152,"Conciliado","Diferencia")))))))</x:f>
      </x:c>
      <x:c r="J152" s="13"/>
    </x:row>
    <x:row r="153" ht="20" customHeight="1">
      <x:c r="A153" s="16"/>
      <x:c r="B153" s="17"/>
      <x:c r="C153" s="13"/>
      <x:c r="D153" s="18"/>
      <x:c r="E153" s="16"/>
      <x:c r="F153" s="17"/>
      <x:c r="G153" s="18"/>
      <x:c r="H153" s="19" t="str">
        <x:f>IF(OR(I153="Conciliado",I153="Diferencia"),G153-D153,"")</x:f>
      </x:c>
      <x:c r="I153" s="15" t="str">
        <x:f>IF(COUNTA(A153:G153)=0,"",IF(AND(F153&lt;&gt;"",COUNTIF($F$9:$F$208,"="&amp;SUBSTITUTE(SUBSTITUTE(SUBSTITUTE(F153,"~","~~"),"*","~*"),"?","~?"))&gt;1),"Referencia repetida",IF(AND(NOT(COUNTA(E153:G153)=0),OR(NOT(ISNUMBER(E153)),E153&lt;=0,F153="",NOT(ISNUMBER(G153)),G153&lt;=0)),"Revisar datos banco",IF(COUNTA(A153:D153)=0,"Sin venta asociada",IF(OR(B153="",NOT(ISNUMBER(D153)),D153&lt;=0),"Revisar datos cobro",IF(COUNTA(E153:G153)=0,"Pendiente",IF(D153=G153,"Conciliado","Diferencia")))))))</x:f>
      </x:c>
      <x:c r="J153" s="13"/>
    </x:row>
    <x:row r="154" ht="20" customHeight="1">
      <x:c r="A154" s="16"/>
      <x:c r="B154" s="17"/>
      <x:c r="C154" s="13"/>
      <x:c r="D154" s="18"/>
      <x:c r="E154" s="16"/>
      <x:c r="F154" s="17"/>
      <x:c r="G154" s="18"/>
      <x:c r="H154" s="19" t="str">
        <x:f>IF(OR(I154="Conciliado",I154="Diferencia"),G154-D154,"")</x:f>
      </x:c>
      <x:c r="I154" s="15" t="str">
        <x:f>IF(COUNTA(A154:G154)=0,"",IF(AND(F154&lt;&gt;"",COUNTIF($F$9:$F$208,"="&amp;SUBSTITUTE(SUBSTITUTE(SUBSTITUTE(F154,"~","~~"),"*","~*"),"?","~?"))&gt;1),"Referencia repetida",IF(AND(NOT(COUNTA(E154:G154)=0),OR(NOT(ISNUMBER(E154)),E154&lt;=0,F154="",NOT(ISNUMBER(G154)),G154&lt;=0)),"Revisar datos banco",IF(COUNTA(A154:D154)=0,"Sin venta asociada",IF(OR(B154="",NOT(ISNUMBER(D154)),D154&lt;=0),"Revisar datos cobro",IF(COUNTA(E154:G154)=0,"Pendiente",IF(D154=G154,"Conciliado","Diferencia")))))))</x:f>
      </x:c>
      <x:c r="J154" s="13"/>
    </x:row>
    <x:row r="155" ht="20" customHeight="1">
      <x:c r="A155" s="16"/>
      <x:c r="B155" s="17"/>
      <x:c r="C155" s="13"/>
      <x:c r="D155" s="18"/>
      <x:c r="E155" s="16"/>
      <x:c r="F155" s="17"/>
      <x:c r="G155" s="18"/>
      <x:c r="H155" s="19" t="str">
        <x:f>IF(OR(I155="Conciliado",I155="Diferencia"),G155-D155,"")</x:f>
      </x:c>
      <x:c r="I155" s="15" t="str">
        <x:f>IF(COUNTA(A155:G155)=0,"",IF(AND(F155&lt;&gt;"",COUNTIF($F$9:$F$208,"="&amp;SUBSTITUTE(SUBSTITUTE(SUBSTITUTE(F155,"~","~~"),"*","~*"),"?","~?"))&gt;1),"Referencia repetida",IF(AND(NOT(COUNTA(E155:G155)=0),OR(NOT(ISNUMBER(E155)),E155&lt;=0,F155="",NOT(ISNUMBER(G155)),G155&lt;=0)),"Revisar datos banco",IF(COUNTA(A155:D155)=0,"Sin venta asociada",IF(OR(B155="",NOT(ISNUMBER(D155)),D155&lt;=0),"Revisar datos cobro",IF(COUNTA(E155:G155)=0,"Pendiente",IF(D155=G155,"Conciliado","Diferencia")))))))</x:f>
      </x:c>
      <x:c r="J155" s="13"/>
    </x:row>
    <x:row r="156" ht="20" customHeight="1">
      <x:c r="A156" s="16"/>
      <x:c r="B156" s="17"/>
      <x:c r="C156" s="13"/>
      <x:c r="D156" s="18"/>
      <x:c r="E156" s="16"/>
      <x:c r="F156" s="17"/>
      <x:c r="G156" s="18"/>
      <x:c r="H156" s="19" t="str">
        <x:f>IF(OR(I156="Conciliado",I156="Diferencia"),G156-D156,"")</x:f>
      </x:c>
      <x:c r="I156" s="15" t="str">
        <x:f>IF(COUNTA(A156:G156)=0,"",IF(AND(F156&lt;&gt;"",COUNTIF($F$9:$F$208,"="&amp;SUBSTITUTE(SUBSTITUTE(SUBSTITUTE(F156,"~","~~"),"*","~*"),"?","~?"))&gt;1),"Referencia repetida",IF(AND(NOT(COUNTA(E156:G156)=0),OR(NOT(ISNUMBER(E156)),E156&lt;=0,F156="",NOT(ISNUMBER(G156)),G156&lt;=0)),"Revisar datos banco",IF(COUNTA(A156:D156)=0,"Sin venta asociada",IF(OR(B156="",NOT(ISNUMBER(D156)),D156&lt;=0),"Revisar datos cobro",IF(COUNTA(E156:G156)=0,"Pendiente",IF(D156=G156,"Conciliado","Diferencia")))))))</x:f>
      </x:c>
      <x:c r="J156" s="13"/>
    </x:row>
    <x:row r="157" ht="20" customHeight="1">
      <x:c r="A157" s="16"/>
      <x:c r="B157" s="17"/>
      <x:c r="C157" s="13"/>
      <x:c r="D157" s="18"/>
      <x:c r="E157" s="16"/>
      <x:c r="F157" s="17"/>
      <x:c r="G157" s="18"/>
      <x:c r="H157" s="19" t="str">
        <x:f>IF(OR(I157="Conciliado",I157="Diferencia"),G157-D157,"")</x:f>
      </x:c>
      <x:c r="I157" s="15" t="str">
        <x:f>IF(COUNTA(A157:G157)=0,"",IF(AND(F157&lt;&gt;"",COUNTIF($F$9:$F$208,"="&amp;SUBSTITUTE(SUBSTITUTE(SUBSTITUTE(F157,"~","~~"),"*","~*"),"?","~?"))&gt;1),"Referencia repetida",IF(AND(NOT(COUNTA(E157:G157)=0),OR(NOT(ISNUMBER(E157)),E157&lt;=0,F157="",NOT(ISNUMBER(G157)),G157&lt;=0)),"Revisar datos banco",IF(COUNTA(A157:D157)=0,"Sin venta asociada",IF(OR(B157="",NOT(ISNUMBER(D157)),D157&lt;=0),"Revisar datos cobro",IF(COUNTA(E157:G157)=0,"Pendiente",IF(D157=G157,"Conciliado","Diferencia")))))))</x:f>
      </x:c>
      <x:c r="J157" s="13"/>
    </x:row>
    <x:row r="158" ht="20" customHeight="1">
      <x:c r="A158" s="16"/>
      <x:c r="B158" s="17"/>
      <x:c r="C158" s="13"/>
      <x:c r="D158" s="18"/>
      <x:c r="E158" s="16"/>
      <x:c r="F158" s="17"/>
      <x:c r="G158" s="18"/>
      <x:c r="H158" s="19" t="str">
        <x:f>IF(OR(I158="Conciliado",I158="Diferencia"),G158-D158,"")</x:f>
      </x:c>
      <x:c r="I158" s="15" t="str">
        <x:f>IF(COUNTA(A158:G158)=0,"",IF(AND(F158&lt;&gt;"",COUNTIF($F$9:$F$208,"="&amp;SUBSTITUTE(SUBSTITUTE(SUBSTITUTE(F158,"~","~~"),"*","~*"),"?","~?"))&gt;1),"Referencia repetida",IF(AND(NOT(COUNTA(E158:G158)=0),OR(NOT(ISNUMBER(E158)),E158&lt;=0,F158="",NOT(ISNUMBER(G158)),G158&lt;=0)),"Revisar datos banco",IF(COUNTA(A158:D158)=0,"Sin venta asociada",IF(OR(B158="",NOT(ISNUMBER(D158)),D158&lt;=0),"Revisar datos cobro",IF(COUNTA(E158:G158)=0,"Pendiente",IF(D158=G158,"Conciliado","Diferencia")))))))</x:f>
      </x:c>
      <x:c r="J158" s="13"/>
    </x:row>
    <x:row r="159" ht="20" customHeight="1">
      <x:c r="A159" s="16"/>
      <x:c r="B159" s="17"/>
      <x:c r="C159" s="13"/>
      <x:c r="D159" s="18"/>
      <x:c r="E159" s="16"/>
      <x:c r="F159" s="17"/>
      <x:c r="G159" s="18"/>
      <x:c r="H159" s="19" t="str">
        <x:f>IF(OR(I159="Conciliado",I159="Diferencia"),G159-D159,"")</x:f>
      </x:c>
      <x:c r="I159" s="15" t="str">
        <x:f>IF(COUNTA(A159:G159)=0,"",IF(AND(F159&lt;&gt;"",COUNTIF($F$9:$F$208,"="&amp;SUBSTITUTE(SUBSTITUTE(SUBSTITUTE(F159,"~","~~"),"*","~*"),"?","~?"))&gt;1),"Referencia repetida",IF(AND(NOT(COUNTA(E159:G159)=0),OR(NOT(ISNUMBER(E159)),E159&lt;=0,F159="",NOT(ISNUMBER(G159)),G159&lt;=0)),"Revisar datos banco",IF(COUNTA(A159:D159)=0,"Sin venta asociada",IF(OR(B159="",NOT(ISNUMBER(D159)),D159&lt;=0),"Revisar datos cobro",IF(COUNTA(E159:G159)=0,"Pendiente",IF(D159=G159,"Conciliado","Diferencia")))))))</x:f>
      </x:c>
      <x:c r="J159" s="13"/>
    </x:row>
    <x:row r="160" ht="20" customHeight="1">
      <x:c r="A160" s="16"/>
      <x:c r="B160" s="17"/>
      <x:c r="C160" s="13"/>
      <x:c r="D160" s="18"/>
      <x:c r="E160" s="16"/>
      <x:c r="F160" s="17"/>
      <x:c r="G160" s="18"/>
      <x:c r="H160" s="19" t="str">
        <x:f>IF(OR(I160="Conciliado",I160="Diferencia"),G160-D160,"")</x:f>
      </x:c>
      <x:c r="I160" s="15" t="str">
        <x:f>IF(COUNTA(A160:G160)=0,"",IF(AND(F160&lt;&gt;"",COUNTIF($F$9:$F$208,"="&amp;SUBSTITUTE(SUBSTITUTE(SUBSTITUTE(F160,"~","~~"),"*","~*"),"?","~?"))&gt;1),"Referencia repetida",IF(AND(NOT(COUNTA(E160:G160)=0),OR(NOT(ISNUMBER(E160)),E160&lt;=0,F160="",NOT(ISNUMBER(G160)),G160&lt;=0)),"Revisar datos banco",IF(COUNTA(A160:D160)=0,"Sin venta asociada",IF(OR(B160="",NOT(ISNUMBER(D160)),D160&lt;=0),"Revisar datos cobro",IF(COUNTA(E160:G160)=0,"Pendiente",IF(D160=G160,"Conciliado","Diferencia")))))))</x:f>
      </x:c>
      <x:c r="J160" s="13"/>
    </x:row>
    <x:row r="161" ht="20" customHeight="1">
      <x:c r="A161" s="16"/>
      <x:c r="B161" s="17"/>
      <x:c r="C161" s="13"/>
      <x:c r="D161" s="18"/>
      <x:c r="E161" s="16"/>
      <x:c r="F161" s="17"/>
      <x:c r="G161" s="18"/>
      <x:c r="H161" s="19" t="str">
        <x:f>IF(OR(I161="Conciliado",I161="Diferencia"),G161-D161,"")</x:f>
      </x:c>
      <x:c r="I161" s="15" t="str">
        <x:f>IF(COUNTA(A161:G161)=0,"",IF(AND(F161&lt;&gt;"",COUNTIF($F$9:$F$208,"="&amp;SUBSTITUTE(SUBSTITUTE(SUBSTITUTE(F161,"~","~~"),"*","~*"),"?","~?"))&gt;1),"Referencia repetida",IF(AND(NOT(COUNTA(E161:G161)=0),OR(NOT(ISNUMBER(E161)),E161&lt;=0,F161="",NOT(ISNUMBER(G161)),G161&lt;=0)),"Revisar datos banco",IF(COUNTA(A161:D161)=0,"Sin venta asociada",IF(OR(B161="",NOT(ISNUMBER(D161)),D161&lt;=0),"Revisar datos cobro",IF(COUNTA(E161:G161)=0,"Pendiente",IF(D161=G161,"Conciliado","Diferencia")))))))</x:f>
      </x:c>
      <x:c r="J161" s="13"/>
    </x:row>
    <x:row r="162" ht="20" customHeight="1">
      <x:c r="A162" s="16"/>
      <x:c r="B162" s="17"/>
      <x:c r="C162" s="13"/>
      <x:c r="D162" s="18"/>
      <x:c r="E162" s="16"/>
      <x:c r="F162" s="17"/>
      <x:c r="G162" s="18"/>
      <x:c r="H162" s="19" t="str">
        <x:f>IF(OR(I162="Conciliado",I162="Diferencia"),G162-D162,"")</x:f>
      </x:c>
      <x:c r="I162" s="15" t="str">
        <x:f>IF(COUNTA(A162:G162)=0,"",IF(AND(F162&lt;&gt;"",COUNTIF($F$9:$F$208,"="&amp;SUBSTITUTE(SUBSTITUTE(SUBSTITUTE(F162,"~","~~"),"*","~*"),"?","~?"))&gt;1),"Referencia repetida",IF(AND(NOT(COUNTA(E162:G162)=0),OR(NOT(ISNUMBER(E162)),E162&lt;=0,F162="",NOT(ISNUMBER(G162)),G162&lt;=0)),"Revisar datos banco",IF(COUNTA(A162:D162)=0,"Sin venta asociada",IF(OR(B162="",NOT(ISNUMBER(D162)),D162&lt;=0),"Revisar datos cobro",IF(COUNTA(E162:G162)=0,"Pendiente",IF(D162=G162,"Conciliado","Diferencia")))))))</x:f>
      </x:c>
      <x:c r="J162" s="13"/>
    </x:row>
    <x:row r="163" ht="20" customHeight="1">
      <x:c r="A163" s="16"/>
      <x:c r="B163" s="17"/>
      <x:c r="C163" s="13"/>
      <x:c r="D163" s="18"/>
      <x:c r="E163" s="16"/>
      <x:c r="F163" s="17"/>
      <x:c r="G163" s="18"/>
      <x:c r="H163" s="19" t="str">
        <x:f>IF(OR(I163="Conciliado",I163="Diferencia"),G163-D163,"")</x:f>
      </x:c>
      <x:c r="I163" s="15" t="str">
        <x:f>IF(COUNTA(A163:G163)=0,"",IF(AND(F163&lt;&gt;"",COUNTIF($F$9:$F$208,"="&amp;SUBSTITUTE(SUBSTITUTE(SUBSTITUTE(F163,"~","~~"),"*","~*"),"?","~?"))&gt;1),"Referencia repetida",IF(AND(NOT(COUNTA(E163:G163)=0),OR(NOT(ISNUMBER(E163)),E163&lt;=0,F163="",NOT(ISNUMBER(G163)),G163&lt;=0)),"Revisar datos banco",IF(COUNTA(A163:D163)=0,"Sin venta asociada",IF(OR(B163="",NOT(ISNUMBER(D163)),D163&lt;=0),"Revisar datos cobro",IF(COUNTA(E163:G163)=0,"Pendiente",IF(D163=G163,"Conciliado","Diferencia")))))))</x:f>
      </x:c>
      <x:c r="J163" s="13"/>
    </x:row>
    <x:row r="164" ht="20" customHeight="1">
      <x:c r="A164" s="16"/>
      <x:c r="B164" s="17"/>
      <x:c r="C164" s="13"/>
      <x:c r="D164" s="18"/>
      <x:c r="E164" s="16"/>
      <x:c r="F164" s="17"/>
      <x:c r="G164" s="18"/>
      <x:c r="H164" s="19" t="str">
        <x:f>IF(OR(I164="Conciliado",I164="Diferencia"),G164-D164,"")</x:f>
      </x:c>
      <x:c r="I164" s="15" t="str">
        <x:f>IF(COUNTA(A164:G164)=0,"",IF(AND(F164&lt;&gt;"",COUNTIF($F$9:$F$208,"="&amp;SUBSTITUTE(SUBSTITUTE(SUBSTITUTE(F164,"~","~~"),"*","~*"),"?","~?"))&gt;1),"Referencia repetida",IF(AND(NOT(COUNTA(E164:G164)=0),OR(NOT(ISNUMBER(E164)),E164&lt;=0,F164="",NOT(ISNUMBER(G164)),G164&lt;=0)),"Revisar datos banco",IF(COUNTA(A164:D164)=0,"Sin venta asociada",IF(OR(B164="",NOT(ISNUMBER(D164)),D164&lt;=0),"Revisar datos cobro",IF(COUNTA(E164:G164)=0,"Pendiente",IF(D164=G164,"Conciliado","Diferencia")))))))</x:f>
      </x:c>
      <x:c r="J164" s="13"/>
    </x:row>
    <x:row r="165" ht="20" customHeight="1">
      <x:c r="A165" s="16"/>
      <x:c r="B165" s="17"/>
      <x:c r="C165" s="13"/>
      <x:c r="D165" s="18"/>
      <x:c r="E165" s="16"/>
      <x:c r="F165" s="17"/>
      <x:c r="G165" s="18"/>
      <x:c r="H165" s="19" t="str">
        <x:f>IF(OR(I165="Conciliado",I165="Diferencia"),G165-D165,"")</x:f>
      </x:c>
      <x:c r="I165" s="15" t="str">
        <x:f>IF(COUNTA(A165:G165)=0,"",IF(AND(F165&lt;&gt;"",COUNTIF($F$9:$F$208,"="&amp;SUBSTITUTE(SUBSTITUTE(SUBSTITUTE(F165,"~","~~"),"*","~*"),"?","~?"))&gt;1),"Referencia repetida",IF(AND(NOT(COUNTA(E165:G165)=0),OR(NOT(ISNUMBER(E165)),E165&lt;=0,F165="",NOT(ISNUMBER(G165)),G165&lt;=0)),"Revisar datos banco",IF(COUNTA(A165:D165)=0,"Sin venta asociada",IF(OR(B165="",NOT(ISNUMBER(D165)),D165&lt;=0),"Revisar datos cobro",IF(COUNTA(E165:G165)=0,"Pendiente",IF(D165=G165,"Conciliado","Diferencia")))))))</x:f>
      </x:c>
      <x:c r="J165" s="13"/>
    </x:row>
    <x:row r="166" ht="20" customHeight="1">
      <x:c r="A166" s="16"/>
      <x:c r="B166" s="17"/>
      <x:c r="C166" s="13"/>
      <x:c r="D166" s="18"/>
      <x:c r="E166" s="16"/>
      <x:c r="F166" s="17"/>
      <x:c r="G166" s="18"/>
      <x:c r="H166" s="19" t="str">
        <x:f>IF(OR(I166="Conciliado",I166="Diferencia"),G166-D166,"")</x:f>
      </x:c>
      <x:c r="I166" s="15" t="str">
        <x:f>IF(COUNTA(A166:G166)=0,"",IF(AND(F166&lt;&gt;"",COUNTIF($F$9:$F$208,"="&amp;SUBSTITUTE(SUBSTITUTE(SUBSTITUTE(F166,"~","~~"),"*","~*"),"?","~?"))&gt;1),"Referencia repetida",IF(AND(NOT(COUNTA(E166:G166)=0),OR(NOT(ISNUMBER(E166)),E166&lt;=0,F166="",NOT(ISNUMBER(G166)),G166&lt;=0)),"Revisar datos banco",IF(COUNTA(A166:D166)=0,"Sin venta asociada",IF(OR(B166="",NOT(ISNUMBER(D166)),D166&lt;=0),"Revisar datos cobro",IF(COUNTA(E166:G166)=0,"Pendiente",IF(D166=G166,"Conciliado","Diferencia")))))))</x:f>
      </x:c>
      <x:c r="J166" s="13"/>
    </x:row>
    <x:row r="167" ht="20" customHeight="1">
      <x:c r="A167" s="16"/>
      <x:c r="B167" s="17"/>
      <x:c r="C167" s="13"/>
      <x:c r="D167" s="18"/>
      <x:c r="E167" s="16"/>
      <x:c r="F167" s="17"/>
      <x:c r="G167" s="18"/>
      <x:c r="H167" s="19" t="str">
        <x:f>IF(OR(I167="Conciliado",I167="Diferencia"),G167-D167,"")</x:f>
      </x:c>
      <x:c r="I167" s="15" t="str">
        <x:f>IF(COUNTA(A167:G167)=0,"",IF(AND(F167&lt;&gt;"",COUNTIF($F$9:$F$208,"="&amp;SUBSTITUTE(SUBSTITUTE(SUBSTITUTE(F167,"~","~~"),"*","~*"),"?","~?"))&gt;1),"Referencia repetida",IF(AND(NOT(COUNTA(E167:G167)=0),OR(NOT(ISNUMBER(E167)),E167&lt;=0,F167="",NOT(ISNUMBER(G167)),G167&lt;=0)),"Revisar datos banco",IF(COUNTA(A167:D167)=0,"Sin venta asociada",IF(OR(B167="",NOT(ISNUMBER(D167)),D167&lt;=0),"Revisar datos cobro",IF(COUNTA(E167:G167)=0,"Pendiente",IF(D167=G167,"Conciliado","Diferencia")))))))</x:f>
      </x:c>
      <x:c r="J167" s="13"/>
    </x:row>
    <x:row r="168" ht="20" customHeight="1">
      <x:c r="A168" s="16"/>
      <x:c r="B168" s="17"/>
      <x:c r="C168" s="13"/>
      <x:c r="D168" s="18"/>
      <x:c r="E168" s="16"/>
      <x:c r="F168" s="17"/>
      <x:c r="G168" s="18"/>
      <x:c r="H168" s="19" t="str">
        <x:f>IF(OR(I168="Conciliado",I168="Diferencia"),G168-D168,"")</x:f>
      </x:c>
      <x:c r="I168" s="15" t="str">
        <x:f>IF(COUNTA(A168:G168)=0,"",IF(AND(F168&lt;&gt;"",COUNTIF($F$9:$F$208,"="&amp;SUBSTITUTE(SUBSTITUTE(SUBSTITUTE(F168,"~","~~"),"*","~*"),"?","~?"))&gt;1),"Referencia repetida",IF(AND(NOT(COUNTA(E168:G168)=0),OR(NOT(ISNUMBER(E168)),E168&lt;=0,F168="",NOT(ISNUMBER(G168)),G168&lt;=0)),"Revisar datos banco",IF(COUNTA(A168:D168)=0,"Sin venta asociada",IF(OR(B168="",NOT(ISNUMBER(D168)),D168&lt;=0),"Revisar datos cobro",IF(COUNTA(E168:G168)=0,"Pendiente",IF(D168=G168,"Conciliado","Diferencia")))))))</x:f>
      </x:c>
      <x:c r="J168" s="13"/>
    </x:row>
    <x:row r="169" ht="20" customHeight="1">
      <x:c r="A169" s="16"/>
      <x:c r="B169" s="17"/>
      <x:c r="C169" s="13"/>
      <x:c r="D169" s="18"/>
      <x:c r="E169" s="16"/>
      <x:c r="F169" s="17"/>
      <x:c r="G169" s="18"/>
      <x:c r="H169" s="19" t="str">
        <x:f>IF(OR(I169="Conciliado",I169="Diferencia"),G169-D169,"")</x:f>
      </x:c>
      <x:c r="I169" s="15" t="str">
        <x:f>IF(COUNTA(A169:G169)=0,"",IF(AND(F169&lt;&gt;"",COUNTIF($F$9:$F$208,"="&amp;SUBSTITUTE(SUBSTITUTE(SUBSTITUTE(F169,"~","~~"),"*","~*"),"?","~?"))&gt;1),"Referencia repetida",IF(AND(NOT(COUNTA(E169:G169)=0),OR(NOT(ISNUMBER(E169)),E169&lt;=0,F169="",NOT(ISNUMBER(G169)),G169&lt;=0)),"Revisar datos banco",IF(COUNTA(A169:D169)=0,"Sin venta asociada",IF(OR(B169="",NOT(ISNUMBER(D169)),D169&lt;=0),"Revisar datos cobro",IF(COUNTA(E169:G169)=0,"Pendiente",IF(D169=G169,"Conciliado","Diferencia")))))))</x:f>
      </x:c>
      <x:c r="J169" s="13"/>
    </x:row>
    <x:row r="170" ht="20" customHeight="1">
      <x:c r="A170" s="16"/>
      <x:c r="B170" s="17"/>
      <x:c r="C170" s="13"/>
      <x:c r="D170" s="18"/>
      <x:c r="E170" s="16"/>
      <x:c r="F170" s="17"/>
      <x:c r="G170" s="18"/>
      <x:c r="H170" s="19" t="str">
        <x:f>IF(OR(I170="Conciliado",I170="Diferencia"),G170-D170,"")</x:f>
      </x:c>
      <x:c r="I170" s="15" t="str">
        <x:f>IF(COUNTA(A170:G170)=0,"",IF(AND(F170&lt;&gt;"",COUNTIF($F$9:$F$208,"="&amp;SUBSTITUTE(SUBSTITUTE(SUBSTITUTE(F170,"~","~~"),"*","~*"),"?","~?"))&gt;1),"Referencia repetida",IF(AND(NOT(COUNTA(E170:G170)=0),OR(NOT(ISNUMBER(E170)),E170&lt;=0,F170="",NOT(ISNUMBER(G170)),G170&lt;=0)),"Revisar datos banco",IF(COUNTA(A170:D170)=0,"Sin venta asociada",IF(OR(B170="",NOT(ISNUMBER(D170)),D170&lt;=0),"Revisar datos cobro",IF(COUNTA(E170:G170)=0,"Pendiente",IF(D170=G170,"Conciliado","Diferencia")))))))</x:f>
      </x:c>
      <x:c r="J170" s="13"/>
    </x:row>
    <x:row r="171" ht="20" customHeight="1">
      <x:c r="A171" s="16"/>
      <x:c r="B171" s="17"/>
      <x:c r="C171" s="13"/>
      <x:c r="D171" s="18"/>
      <x:c r="E171" s="16"/>
      <x:c r="F171" s="17"/>
      <x:c r="G171" s="18"/>
      <x:c r="H171" s="19" t="str">
        <x:f>IF(OR(I171="Conciliado",I171="Diferencia"),G171-D171,"")</x:f>
      </x:c>
      <x:c r="I171" s="15" t="str">
        <x:f>IF(COUNTA(A171:G171)=0,"",IF(AND(F171&lt;&gt;"",COUNTIF($F$9:$F$208,"="&amp;SUBSTITUTE(SUBSTITUTE(SUBSTITUTE(F171,"~","~~"),"*","~*"),"?","~?"))&gt;1),"Referencia repetida",IF(AND(NOT(COUNTA(E171:G171)=0),OR(NOT(ISNUMBER(E171)),E171&lt;=0,F171="",NOT(ISNUMBER(G171)),G171&lt;=0)),"Revisar datos banco",IF(COUNTA(A171:D171)=0,"Sin venta asociada",IF(OR(B171="",NOT(ISNUMBER(D171)),D171&lt;=0),"Revisar datos cobro",IF(COUNTA(E171:G171)=0,"Pendiente",IF(D171=G171,"Conciliado","Diferencia")))))))</x:f>
      </x:c>
      <x:c r="J171" s="13"/>
    </x:row>
    <x:row r="172" ht="20" customHeight="1">
      <x:c r="A172" s="16"/>
      <x:c r="B172" s="17"/>
      <x:c r="C172" s="13"/>
      <x:c r="D172" s="18"/>
      <x:c r="E172" s="16"/>
      <x:c r="F172" s="17"/>
      <x:c r="G172" s="18"/>
      <x:c r="H172" s="19" t="str">
        <x:f>IF(OR(I172="Conciliado",I172="Diferencia"),G172-D172,"")</x:f>
      </x:c>
      <x:c r="I172" s="15" t="str">
        <x:f>IF(COUNTA(A172:G172)=0,"",IF(AND(F172&lt;&gt;"",COUNTIF($F$9:$F$208,"="&amp;SUBSTITUTE(SUBSTITUTE(SUBSTITUTE(F172,"~","~~"),"*","~*"),"?","~?"))&gt;1),"Referencia repetida",IF(AND(NOT(COUNTA(E172:G172)=0),OR(NOT(ISNUMBER(E172)),E172&lt;=0,F172="",NOT(ISNUMBER(G172)),G172&lt;=0)),"Revisar datos banco",IF(COUNTA(A172:D172)=0,"Sin venta asociada",IF(OR(B172="",NOT(ISNUMBER(D172)),D172&lt;=0),"Revisar datos cobro",IF(COUNTA(E172:G172)=0,"Pendiente",IF(D172=G172,"Conciliado","Diferencia")))))))</x:f>
      </x:c>
      <x:c r="J172" s="13"/>
    </x:row>
    <x:row r="173" ht="20" customHeight="1">
      <x:c r="A173" s="16"/>
      <x:c r="B173" s="17"/>
      <x:c r="C173" s="13"/>
      <x:c r="D173" s="18"/>
      <x:c r="E173" s="16"/>
      <x:c r="F173" s="17"/>
      <x:c r="G173" s="18"/>
      <x:c r="H173" s="19" t="str">
        <x:f>IF(OR(I173="Conciliado",I173="Diferencia"),G173-D173,"")</x:f>
      </x:c>
      <x:c r="I173" s="15" t="str">
        <x:f>IF(COUNTA(A173:G173)=0,"",IF(AND(F173&lt;&gt;"",COUNTIF($F$9:$F$208,"="&amp;SUBSTITUTE(SUBSTITUTE(SUBSTITUTE(F173,"~","~~"),"*","~*"),"?","~?"))&gt;1),"Referencia repetida",IF(AND(NOT(COUNTA(E173:G173)=0),OR(NOT(ISNUMBER(E173)),E173&lt;=0,F173="",NOT(ISNUMBER(G173)),G173&lt;=0)),"Revisar datos banco",IF(COUNTA(A173:D173)=0,"Sin venta asociada",IF(OR(B173="",NOT(ISNUMBER(D173)),D173&lt;=0),"Revisar datos cobro",IF(COUNTA(E173:G173)=0,"Pendiente",IF(D173=G173,"Conciliado","Diferencia")))))))</x:f>
      </x:c>
      <x:c r="J173" s="13"/>
    </x:row>
    <x:row r="174" ht="20" customHeight="1">
      <x:c r="A174" s="16"/>
      <x:c r="B174" s="17"/>
      <x:c r="C174" s="13"/>
      <x:c r="D174" s="18"/>
      <x:c r="E174" s="16"/>
      <x:c r="F174" s="17"/>
      <x:c r="G174" s="18"/>
      <x:c r="H174" s="19" t="str">
        <x:f>IF(OR(I174="Conciliado",I174="Diferencia"),G174-D174,"")</x:f>
      </x:c>
      <x:c r="I174" s="15" t="str">
        <x:f>IF(COUNTA(A174:G174)=0,"",IF(AND(F174&lt;&gt;"",COUNTIF($F$9:$F$208,"="&amp;SUBSTITUTE(SUBSTITUTE(SUBSTITUTE(F174,"~","~~"),"*","~*"),"?","~?"))&gt;1),"Referencia repetida",IF(AND(NOT(COUNTA(E174:G174)=0),OR(NOT(ISNUMBER(E174)),E174&lt;=0,F174="",NOT(ISNUMBER(G174)),G174&lt;=0)),"Revisar datos banco",IF(COUNTA(A174:D174)=0,"Sin venta asociada",IF(OR(B174="",NOT(ISNUMBER(D174)),D174&lt;=0),"Revisar datos cobro",IF(COUNTA(E174:G174)=0,"Pendiente",IF(D174=G174,"Conciliado","Diferencia")))))))</x:f>
      </x:c>
      <x:c r="J174" s="13"/>
    </x:row>
    <x:row r="175" ht="20" customHeight="1">
      <x:c r="A175" s="16"/>
      <x:c r="B175" s="17"/>
      <x:c r="C175" s="13"/>
      <x:c r="D175" s="18"/>
      <x:c r="E175" s="16"/>
      <x:c r="F175" s="17"/>
      <x:c r="G175" s="18"/>
      <x:c r="H175" s="19" t="str">
        <x:f>IF(OR(I175="Conciliado",I175="Diferencia"),G175-D175,"")</x:f>
      </x:c>
      <x:c r="I175" s="15" t="str">
        <x:f>IF(COUNTA(A175:G175)=0,"",IF(AND(F175&lt;&gt;"",COUNTIF($F$9:$F$208,"="&amp;SUBSTITUTE(SUBSTITUTE(SUBSTITUTE(F175,"~","~~"),"*","~*"),"?","~?"))&gt;1),"Referencia repetida",IF(AND(NOT(COUNTA(E175:G175)=0),OR(NOT(ISNUMBER(E175)),E175&lt;=0,F175="",NOT(ISNUMBER(G175)),G175&lt;=0)),"Revisar datos banco",IF(COUNTA(A175:D175)=0,"Sin venta asociada",IF(OR(B175="",NOT(ISNUMBER(D175)),D175&lt;=0),"Revisar datos cobro",IF(COUNTA(E175:G175)=0,"Pendiente",IF(D175=G175,"Conciliado","Diferencia")))))))</x:f>
      </x:c>
      <x:c r="J175" s="13"/>
    </x:row>
    <x:row r="176" ht="20" customHeight="1">
      <x:c r="A176" s="16"/>
      <x:c r="B176" s="17"/>
      <x:c r="C176" s="13"/>
      <x:c r="D176" s="18"/>
      <x:c r="E176" s="16"/>
      <x:c r="F176" s="17"/>
      <x:c r="G176" s="18"/>
      <x:c r="H176" s="19" t="str">
        <x:f>IF(OR(I176="Conciliado",I176="Diferencia"),G176-D176,"")</x:f>
      </x:c>
      <x:c r="I176" s="15" t="str">
        <x:f>IF(COUNTA(A176:G176)=0,"",IF(AND(F176&lt;&gt;"",COUNTIF($F$9:$F$208,"="&amp;SUBSTITUTE(SUBSTITUTE(SUBSTITUTE(F176,"~","~~"),"*","~*"),"?","~?"))&gt;1),"Referencia repetida",IF(AND(NOT(COUNTA(E176:G176)=0),OR(NOT(ISNUMBER(E176)),E176&lt;=0,F176="",NOT(ISNUMBER(G176)),G176&lt;=0)),"Revisar datos banco",IF(COUNTA(A176:D176)=0,"Sin venta asociada",IF(OR(B176="",NOT(ISNUMBER(D176)),D176&lt;=0),"Revisar datos cobro",IF(COUNTA(E176:G176)=0,"Pendiente",IF(D176=G176,"Conciliado","Diferencia")))))))</x:f>
      </x:c>
      <x:c r="J176" s="13"/>
    </x:row>
    <x:row r="177" ht="20" customHeight="1">
      <x:c r="A177" s="16"/>
      <x:c r="B177" s="17"/>
      <x:c r="C177" s="13"/>
      <x:c r="D177" s="18"/>
      <x:c r="E177" s="16"/>
      <x:c r="F177" s="17"/>
      <x:c r="G177" s="18"/>
      <x:c r="H177" s="19" t="str">
        <x:f>IF(OR(I177="Conciliado",I177="Diferencia"),G177-D177,"")</x:f>
      </x:c>
      <x:c r="I177" s="15" t="str">
        <x:f>IF(COUNTA(A177:G177)=0,"",IF(AND(F177&lt;&gt;"",COUNTIF($F$9:$F$208,"="&amp;SUBSTITUTE(SUBSTITUTE(SUBSTITUTE(F177,"~","~~"),"*","~*"),"?","~?"))&gt;1),"Referencia repetida",IF(AND(NOT(COUNTA(E177:G177)=0),OR(NOT(ISNUMBER(E177)),E177&lt;=0,F177="",NOT(ISNUMBER(G177)),G177&lt;=0)),"Revisar datos banco",IF(COUNTA(A177:D177)=0,"Sin venta asociada",IF(OR(B177="",NOT(ISNUMBER(D177)),D177&lt;=0),"Revisar datos cobro",IF(COUNTA(E177:G177)=0,"Pendiente",IF(D177=G177,"Conciliado","Diferencia")))))))</x:f>
      </x:c>
      <x:c r="J177" s="13"/>
    </x:row>
    <x:row r="178" ht="20" customHeight="1">
      <x:c r="A178" s="16"/>
      <x:c r="B178" s="17"/>
      <x:c r="C178" s="13"/>
      <x:c r="D178" s="18"/>
      <x:c r="E178" s="16"/>
      <x:c r="F178" s="17"/>
      <x:c r="G178" s="18"/>
      <x:c r="H178" s="19" t="str">
        <x:f>IF(OR(I178="Conciliado",I178="Diferencia"),G178-D178,"")</x:f>
      </x:c>
      <x:c r="I178" s="15" t="str">
        <x:f>IF(COUNTA(A178:G178)=0,"",IF(AND(F178&lt;&gt;"",COUNTIF($F$9:$F$208,"="&amp;SUBSTITUTE(SUBSTITUTE(SUBSTITUTE(F178,"~","~~"),"*","~*"),"?","~?"))&gt;1),"Referencia repetida",IF(AND(NOT(COUNTA(E178:G178)=0),OR(NOT(ISNUMBER(E178)),E178&lt;=0,F178="",NOT(ISNUMBER(G178)),G178&lt;=0)),"Revisar datos banco",IF(COUNTA(A178:D178)=0,"Sin venta asociada",IF(OR(B178="",NOT(ISNUMBER(D178)),D178&lt;=0),"Revisar datos cobro",IF(COUNTA(E178:G178)=0,"Pendiente",IF(D178=G178,"Conciliado","Diferencia")))))))</x:f>
      </x:c>
      <x:c r="J178" s="13"/>
    </x:row>
    <x:row r="179" ht="20" customHeight="1">
      <x:c r="A179" s="16"/>
      <x:c r="B179" s="17"/>
      <x:c r="C179" s="13"/>
      <x:c r="D179" s="18"/>
      <x:c r="E179" s="16"/>
      <x:c r="F179" s="17"/>
      <x:c r="G179" s="18"/>
      <x:c r="H179" s="19" t="str">
        <x:f>IF(OR(I179="Conciliado",I179="Diferencia"),G179-D179,"")</x:f>
      </x:c>
      <x:c r="I179" s="15" t="str">
        <x:f>IF(COUNTA(A179:G179)=0,"",IF(AND(F179&lt;&gt;"",COUNTIF($F$9:$F$208,"="&amp;SUBSTITUTE(SUBSTITUTE(SUBSTITUTE(F179,"~","~~"),"*","~*"),"?","~?"))&gt;1),"Referencia repetida",IF(AND(NOT(COUNTA(E179:G179)=0),OR(NOT(ISNUMBER(E179)),E179&lt;=0,F179="",NOT(ISNUMBER(G179)),G179&lt;=0)),"Revisar datos banco",IF(COUNTA(A179:D179)=0,"Sin venta asociada",IF(OR(B179="",NOT(ISNUMBER(D179)),D179&lt;=0),"Revisar datos cobro",IF(COUNTA(E179:G179)=0,"Pendiente",IF(D179=G179,"Conciliado","Diferencia")))))))</x:f>
      </x:c>
      <x:c r="J179" s="13"/>
    </x:row>
    <x:row r="180" ht="20" customHeight="1">
      <x:c r="A180" s="16"/>
      <x:c r="B180" s="17"/>
      <x:c r="C180" s="13"/>
      <x:c r="D180" s="18"/>
      <x:c r="E180" s="16"/>
      <x:c r="F180" s="17"/>
      <x:c r="G180" s="18"/>
      <x:c r="H180" s="19" t="str">
        <x:f>IF(OR(I180="Conciliado",I180="Diferencia"),G180-D180,"")</x:f>
      </x:c>
      <x:c r="I180" s="15" t="str">
        <x:f>IF(COUNTA(A180:G180)=0,"",IF(AND(F180&lt;&gt;"",COUNTIF($F$9:$F$208,"="&amp;SUBSTITUTE(SUBSTITUTE(SUBSTITUTE(F180,"~","~~"),"*","~*"),"?","~?"))&gt;1),"Referencia repetida",IF(AND(NOT(COUNTA(E180:G180)=0),OR(NOT(ISNUMBER(E180)),E180&lt;=0,F180="",NOT(ISNUMBER(G180)),G180&lt;=0)),"Revisar datos banco",IF(COUNTA(A180:D180)=0,"Sin venta asociada",IF(OR(B180="",NOT(ISNUMBER(D180)),D180&lt;=0),"Revisar datos cobro",IF(COUNTA(E180:G180)=0,"Pendiente",IF(D180=G180,"Conciliado","Diferencia")))))))</x:f>
      </x:c>
      <x:c r="J180" s="13"/>
    </x:row>
    <x:row r="181" ht="20" customHeight="1">
      <x:c r="A181" s="16"/>
      <x:c r="B181" s="17"/>
      <x:c r="C181" s="13"/>
      <x:c r="D181" s="18"/>
      <x:c r="E181" s="16"/>
      <x:c r="F181" s="17"/>
      <x:c r="G181" s="18"/>
      <x:c r="H181" s="19" t="str">
        <x:f>IF(OR(I181="Conciliado",I181="Diferencia"),G181-D181,"")</x:f>
      </x:c>
      <x:c r="I181" s="15" t="str">
        <x:f>IF(COUNTA(A181:G181)=0,"",IF(AND(F181&lt;&gt;"",COUNTIF($F$9:$F$208,"="&amp;SUBSTITUTE(SUBSTITUTE(SUBSTITUTE(F181,"~","~~"),"*","~*"),"?","~?"))&gt;1),"Referencia repetida",IF(AND(NOT(COUNTA(E181:G181)=0),OR(NOT(ISNUMBER(E181)),E181&lt;=0,F181="",NOT(ISNUMBER(G181)),G181&lt;=0)),"Revisar datos banco",IF(COUNTA(A181:D181)=0,"Sin venta asociada",IF(OR(B181="",NOT(ISNUMBER(D181)),D181&lt;=0),"Revisar datos cobro",IF(COUNTA(E181:G181)=0,"Pendiente",IF(D181=G181,"Conciliado","Diferencia")))))))</x:f>
      </x:c>
      <x:c r="J181" s="13"/>
    </x:row>
    <x:row r="182" ht="20" customHeight="1">
      <x:c r="A182" s="16"/>
      <x:c r="B182" s="17"/>
      <x:c r="C182" s="13"/>
      <x:c r="D182" s="18"/>
      <x:c r="E182" s="16"/>
      <x:c r="F182" s="17"/>
      <x:c r="G182" s="18"/>
      <x:c r="H182" s="19" t="str">
        <x:f>IF(OR(I182="Conciliado",I182="Diferencia"),G182-D182,"")</x:f>
      </x:c>
      <x:c r="I182" s="15" t="str">
        <x:f>IF(COUNTA(A182:G182)=0,"",IF(AND(F182&lt;&gt;"",COUNTIF($F$9:$F$208,"="&amp;SUBSTITUTE(SUBSTITUTE(SUBSTITUTE(F182,"~","~~"),"*","~*"),"?","~?"))&gt;1),"Referencia repetida",IF(AND(NOT(COUNTA(E182:G182)=0),OR(NOT(ISNUMBER(E182)),E182&lt;=0,F182="",NOT(ISNUMBER(G182)),G182&lt;=0)),"Revisar datos banco",IF(COUNTA(A182:D182)=0,"Sin venta asociada",IF(OR(B182="",NOT(ISNUMBER(D182)),D182&lt;=0),"Revisar datos cobro",IF(COUNTA(E182:G182)=0,"Pendiente",IF(D182=G182,"Conciliado","Diferencia")))))))</x:f>
      </x:c>
      <x:c r="J182" s="13"/>
    </x:row>
    <x:row r="183" ht="20" customHeight="1">
      <x:c r="A183" s="16"/>
      <x:c r="B183" s="17"/>
      <x:c r="C183" s="13"/>
      <x:c r="D183" s="18"/>
      <x:c r="E183" s="16"/>
      <x:c r="F183" s="17"/>
      <x:c r="G183" s="18"/>
      <x:c r="H183" s="19" t="str">
        <x:f>IF(OR(I183="Conciliado",I183="Diferencia"),G183-D183,"")</x:f>
      </x:c>
      <x:c r="I183" s="15" t="str">
        <x:f>IF(COUNTA(A183:G183)=0,"",IF(AND(F183&lt;&gt;"",COUNTIF($F$9:$F$208,"="&amp;SUBSTITUTE(SUBSTITUTE(SUBSTITUTE(F183,"~","~~"),"*","~*"),"?","~?"))&gt;1),"Referencia repetida",IF(AND(NOT(COUNTA(E183:G183)=0),OR(NOT(ISNUMBER(E183)),E183&lt;=0,F183="",NOT(ISNUMBER(G183)),G183&lt;=0)),"Revisar datos banco",IF(COUNTA(A183:D183)=0,"Sin venta asociada",IF(OR(B183="",NOT(ISNUMBER(D183)),D183&lt;=0),"Revisar datos cobro",IF(COUNTA(E183:G183)=0,"Pendiente",IF(D183=G183,"Conciliado","Diferencia")))))))</x:f>
      </x:c>
      <x:c r="J183" s="13"/>
    </x:row>
    <x:row r="184" ht="20" customHeight="1">
      <x:c r="A184" s="16"/>
      <x:c r="B184" s="17"/>
      <x:c r="C184" s="13"/>
      <x:c r="D184" s="18"/>
      <x:c r="E184" s="16"/>
      <x:c r="F184" s="17"/>
      <x:c r="G184" s="18"/>
      <x:c r="H184" s="19" t="str">
        <x:f>IF(OR(I184="Conciliado",I184="Diferencia"),G184-D184,"")</x:f>
      </x:c>
      <x:c r="I184" s="15" t="str">
        <x:f>IF(COUNTA(A184:G184)=0,"",IF(AND(F184&lt;&gt;"",COUNTIF($F$9:$F$208,"="&amp;SUBSTITUTE(SUBSTITUTE(SUBSTITUTE(F184,"~","~~"),"*","~*"),"?","~?"))&gt;1),"Referencia repetida",IF(AND(NOT(COUNTA(E184:G184)=0),OR(NOT(ISNUMBER(E184)),E184&lt;=0,F184="",NOT(ISNUMBER(G184)),G184&lt;=0)),"Revisar datos banco",IF(COUNTA(A184:D184)=0,"Sin venta asociada",IF(OR(B184="",NOT(ISNUMBER(D184)),D184&lt;=0),"Revisar datos cobro",IF(COUNTA(E184:G184)=0,"Pendiente",IF(D184=G184,"Conciliado","Diferencia")))))))</x:f>
      </x:c>
      <x:c r="J184" s="13"/>
    </x:row>
    <x:row r="185" ht="20" customHeight="1">
      <x:c r="A185" s="16"/>
      <x:c r="B185" s="17"/>
      <x:c r="C185" s="13"/>
      <x:c r="D185" s="18"/>
      <x:c r="E185" s="16"/>
      <x:c r="F185" s="17"/>
      <x:c r="G185" s="18"/>
      <x:c r="H185" s="19" t="str">
        <x:f>IF(OR(I185="Conciliado",I185="Diferencia"),G185-D185,"")</x:f>
      </x:c>
      <x:c r="I185" s="15" t="str">
        <x:f>IF(COUNTA(A185:G185)=0,"",IF(AND(F185&lt;&gt;"",COUNTIF($F$9:$F$208,"="&amp;SUBSTITUTE(SUBSTITUTE(SUBSTITUTE(F185,"~","~~"),"*","~*"),"?","~?"))&gt;1),"Referencia repetida",IF(AND(NOT(COUNTA(E185:G185)=0),OR(NOT(ISNUMBER(E185)),E185&lt;=0,F185="",NOT(ISNUMBER(G185)),G185&lt;=0)),"Revisar datos banco",IF(COUNTA(A185:D185)=0,"Sin venta asociada",IF(OR(B185="",NOT(ISNUMBER(D185)),D185&lt;=0),"Revisar datos cobro",IF(COUNTA(E185:G185)=0,"Pendiente",IF(D185=G185,"Conciliado","Diferencia")))))))</x:f>
      </x:c>
      <x:c r="J185" s="13"/>
    </x:row>
    <x:row r="186" ht="20" customHeight="1">
      <x:c r="A186" s="16"/>
      <x:c r="B186" s="17"/>
      <x:c r="C186" s="13"/>
      <x:c r="D186" s="18"/>
      <x:c r="E186" s="16"/>
      <x:c r="F186" s="17"/>
      <x:c r="G186" s="18"/>
      <x:c r="H186" s="19" t="str">
        <x:f>IF(OR(I186="Conciliado",I186="Diferencia"),G186-D186,"")</x:f>
      </x:c>
      <x:c r="I186" s="15" t="str">
        <x:f>IF(COUNTA(A186:G186)=0,"",IF(AND(F186&lt;&gt;"",COUNTIF($F$9:$F$208,"="&amp;SUBSTITUTE(SUBSTITUTE(SUBSTITUTE(F186,"~","~~"),"*","~*"),"?","~?"))&gt;1),"Referencia repetida",IF(AND(NOT(COUNTA(E186:G186)=0),OR(NOT(ISNUMBER(E186)),E186&lt;=0,F186="",NOT(ISNUMBER(G186)),G186&lt;=0)),"Revisar datos banco",IF(COUNTA(A186:D186)=0,"Sin venta asociada",IF(OR(B186="",NOT(ISNUMBER(D186)),D186&lt;=0),"Revisar datos cobro",IF(COUNTA(E186:G186)=0,"Pendiente",IF(D186=G186,"Conciliado","Diferencia")))))))</x:f>
      </x:c>
      <x:c r="J186" s="13"/>
    </x:row>
    <x:row r="187" ht="20" customHeight="1">
      <x:c r="A187" s="16"/>
      <x:c r="B187" s="17"/>
      <x:c r="C187" s="13"/>
      <x:c r="D187" s="18"/>
      <x:c r="E187" s="16"/>
      <x:c r="F187" s="17"/>
      <x:c r="G187" s="18"/>
      <x:c r="H187" s="19" t="str">
        <x:f>IF(OR(I187="Conciliado",I187="Diferencia"),G187-D187,"")</x:f>
      </x:c>
      <x:c r="I187" s="15" t="str">
        <x:f>IF(COUNTA(A187:G187)=0,"",IF(AND(F187&lt;&gt;"",COUNTIF($F$9:$F$208,"="&amp;SUBSTITUTE(SUBSTITUTE(SUBSTITUTE(F187,"~","~~"),"*","~*"),"?","~?"))&gt;1),"Referencia repetida",IF(AND(NOT(COUNTA(E187:G187)=0),OR(NOT(ISNUMBER(E187)),E187&lt;=0,F187="",NOT(ISNUMBER(G187)),G187&lt;=0)),"Revisar datos banco",IF(COUNTA(A187:D187)=0,"Sin venta asociada",IF(OR(B187="",NOT(ISNUMBER(D187)),D187&lt;=0),"Revisar datos cobro",IF(COUNTA(E187:G187)=0,"Pendiente",IF(D187=G187,"Conciliado","Diferencia")))))))</x:f>
      </x:c>
      <x:c r="J187" s="13"/>
    </x:row>
    <x:row r="188" ht="20" customHeight="1">
      <x:c r="A188" s="16"/>
      <x:c r="B188" s="17"/>
      <x:c r="C188" s="13"/>
      <x:c r="D188" s="18"/>
      <x:c r="E188" s="16"/>
      <x:c r="F188" s="17"/>
      <x:c r="G188" s="18"/>
      <x:c r="H188" s="19" t="str">
        <x:f>IF(OR(I188="Conciliado",I188="Diferencia"),G188-D188,"")</x:f>
      </x:c>
      <x:c r="I188" s="15" t="str">
        <x:f>IF(COUNTA(A188:G188)=0,"",IF(AND(F188&lt;&gt;"",COUNTIF($F$9:$F$208,"="&amp;SUBSTITUTE(SUBSTITUTE(SUBSTITUTE(F188,"~","~~"),"*","~*"),"?","~?"))&gt;1),"Referencia repetida",IF(AND(NOT(COUNTA(E188:G188)=0),OR(NOT(ISNUMBER(E188)),E188&lt;=0,F188="",NOT(ISNUMBER(G188)),G188&lt;=0)),"Revisar datos banco",IF(COUNTA(A188:D188)=0,"Sin venta asociada",IF(OR(B188="",NOT(ISNUMBER(D188)),D188&lt;=0),"Revisar datos cobro",IF(COUNTA(E188:G188)=0,"Pendiente",IF(D188=G188,"Conciliado","Diferencia")))))))</x:f>
      </x:c>
      <x:c r="J188" s="13"/>
    </x:row>
    <x:row r="189" ht="20" customHeight="1">
      <x:c r="A189" s="16"/>
      <x:c r="B189" s="17"/>
      <x:c r="C189" s="13"/>
      <x:c r="D189" s="18"/>
      <x:c r="E189" s="16"/>
      <x:c r="F189" s="17"/>
      <x:c r="G189" s="18"/>
      <x:c r="H189" s="19" t="str">
        <x:f>IF(OR(I189="Conciliado",I189="Diferencia"),G189-D189,"")</x:f>
      </x:c>
      <x:c r="I189" s="15" t="str">
        <x:f>IF(COUNTA(A189:G189)=0,"",IF(AND(F189&lt;&gt;"",COUNTIF($F$9:$F$208,"="&amp;SUBSTITUTE(SUBSTITUTE(SUBSTITUTE(F189,"~","~~"),"*","~*"),"?","~?"))&gt;1),"Referencia repetida",IF(AND(NOT(COUNTA(E189:G189)=0),OR(NOT(ISNUMBER(E189)),E189&lt;=0,F189="",NOT(ISNUMBER(G189)),G189&lt;=0)),"Revisar datos banco",IF(COUNTA(A189:D189)=0,"Sin venta asociada",IF(OR(B189="",NOT(ISNUMBER(D189)),D189&lt;=0),"Revisar datos cobro",IF(COUNTA(E189:G189)=0,"Pendiente",IF(D189=G189,"Conciliado","Diferencia")))))))</x:f>
      </x:c>
      <x:c r="J189" s="13"/>
    </x:row>
    <x:row r="190" ht="20" customHeight="1">
      <x:c r="A190" s="16"/>
      <x:c r="B190" s="17"/>
      <x:c r="C190" s="13"/>
      <x:c r="D190" s="18"/>
      <x:c r="E190" s="16"/>
      <x:c r="F190" s="17"/>
      <x:c r="G190" s="18"/>
      <x:c r="H190" s="19" t="str">
        <x:f>IF(OR(I190="Conciliado",I190="Diferencia"),G190-D190,"")</x:f>
      </x:c>
      <x:c r="I190" s="15" t="str">
        <x:f>IF(COUNTA(A190:G190)=0,"",IF(AND(F190&lt;&gt;"",COUNTIF($F$9:$F$208,"="&amp;SUBSTITUTE(SUBSTITUTE(SUBSTITUTE(F190,"~","~~"),"*","~*"),"?","~?"))&gt;1),"Referencia repetida",IF(AND(NOT(COUNTA(E190:G190)=0),OR(NOT(ISNUMBER(E190)),E190&lt;=0,F190="",NOT(ISNUMBER(G190)),G190&lt;=0)),"Revisar datos banco",IF(COUNTA(A190:D190)=0,"Sin venta asociada",IF(OR(B190="",NOT(ISNUMBER(D190)),D190&lt;=0),"Revisar datos cobro",IF(COUNTA(E190:G190)=0,"Pendiente",IF(D190=G190,"Conciliado","Diferencia")))))))</x:f>
      </x:c>
      <x:c r="J190" s="13"/>
    </x:row>
    <x:row r="191" ht="20" customHeight="1">
      <x:c r="A191" s="16"/>
      <x:c r="B191" s="17"/>
      <x:c r="C191" s="13"/>
      <x:c r="D191" s="18"/>
      <x:c r="E191" s="16"/>
      <x:c r="F191" s="17"/>
      <x:c r="G191" s="18"/>
      <x:c r="H191" s="19" t="str">
        <x:f>IF(OR(I191="Conciliado",I191="Diferencia"),G191-D191,"")</x:f>
      </x:c>
      <x:c r="I191" s="15" t="str">
        <x:f>IF(COUNTA(A191:G191)=0,"",IF(AND(F191&lt;&gt;"",COUNTIF($F$9:$F$208,"="&amp;SUBSTITUTE(SUBSTITUTE(SUBSTITUTE(F191,"~","~~"),"*","~*"),"?","~?"))&gt;1),"Referencia repetida",IF(AND(NOT(COUNTA(E191:G191)=0),OR(NOT(ISNUMBER(E191)),E191&lt;=0,F191="",NOT(ISNUMBER(G191)),G191&lt;=0)),"Revisar datos banco",IF(COUNTA(A191:D191)=0,"Sin venta asociada",IF(OR(B191="",NOT(ISNUMBER(D191)),D191&lt;=0),"Revisar datos cobro",IF(COUNTA(E191:G191)=0,"Pendiente",IF(D191=G191,"Conciliado","Diferencia")))))))</x:f>
      </x:c>
      <x:c r="J191" s="13"/>
    </x:row>
    <x:row r="192" ht="20" customHeight="1">
      <x:c r="A192" s="16"/>
      <x:c r="B192" s="17"/>
      <x:c r="C192" s="13"/>
      <x:c r="D192" s="18"/>
      <x:c r="E192" s="16"/>
      <x:c r="F192" s="17"/>
      <x:c r="G192" s="18"/>
      <x:c r="H192" s="19" t="str">
        <x:f>IF(OR(I192="Conciliado",I192="Diferencia"),G192-D192,"")</x:f>
      </x:c>
      <x:c r="I192" s="15" t="str">
        <x:f>IF(COUNTA(A192:G192)=0,"",IF(AND(F192&lt;&gt;"",COUNTIF($F$9:$F$208,"="&amp;SUBSTITUTE(SUBSTITUTE(SUBSTITUTE(F192,"~","~~"),"*","~*"),"?","~?"))&gt;1),"Referencia repetida",IF(AND(NOT(COUNTA(E192:G192)=0),OR(NOT(ISNUMBER(E192)),E192&lt;=0,F192="",NOT(ISNUMBER(G192)),G192&lt;=0)),"Revisar datos banco",IF(COUNTA(A192:D192)=0,"Sin venta asociada",IF(OR(B192="",NOT(ISNUMBER(D192)),D192&lt;=0),"Revisar datos cobro",IF(COUNTA(E192:G192)=0,"Pendiente",IF(D192=G192,"Conciliado","Diferencia")))))))</x:f>
      </x:c>
      <x:c r="J192" s="13"/>
    </x:row>
    <x:row r="193" ht="20" customHeight="1">
      <x:c r="A193" s="16"/>
      <x:c r="B193" s="17"/>
      <x:c r="C193" s="13"/>
      <x:c r="D193" s="18"/>
      <x:c r="E193" s="16"/>
      <x:c r="F193" s="17"/>
      <x:c r="G193" s="18"/>
      <x:c r="H193" s="19" t="str">
        <x:f>IF(OR(I193="Conciliado",I193="Diferencia"),G193-D193,"")</x:f>
      </x:c>
      <x:c r="I193" s="15" t="str">
        <x:f>IF(COUNTA(A193:G193)=0,"",IF(AND(F193&lt;&gt;"",COUNTIF($F$9:$F$208,"="&amp;SUBSTITUTE(SUBSTITUTE(SUBSTITUTE(F193,"~","~~"),"*","~*"),"?","~?"))&gt;1),"Referencia repetida",IF(AND(NOT(COUNTA(E193:G193)=0),OR(NOT(ISNUMBER(E193)),E193&lt;=0,F193="",NOT(ISNUMBER(G193)),G193&lt;=0)),"Revisar datos banco",IF(COUNTA(A193:D193)=0,"Sin venta asociada",IF(OR(B193="",NOT(ISNUMBER(D193)),D193&lt;=0),"Revisar datos cobro",IF(COUNTA(E193:G193)=0,"Pendiente",IF(D193=G193,"Conciliado","Diferencia")))))))</x:f>
      </x:c>
      <x:c r="J193" s="13"/>
    </x:row>
    <x:row r="194" ht="20" customHeight="1">
      <x:c r="A194" s="16"/>
      <x:c r="B194" s="17"/>
      <x:c r="C194" s="13"/>
      <x:c r="D194" s="18"/>
      <x:c r="E194" s="16"/>
      <x:c r="F194" s="17"/>
      <x:c r="G194" s="18"/>
      <x:c r="H194" s="19" t="str">
        <x:f>IF(OR(I194="Conciliado",I194="Diferencia"),G194-D194,"")</x:f>
      </x:c>
      <x:c r="I194" s="15" t="str">
        <x:f>IF(COUNTA(A194:G194)=0,"",IF(AND(F194&lt;&gt;"",COUNTIF($F$9:$F$208,"="&amp;SUBSTITUTE(SUBSTITUTE(SUBSTITUTE(F194,"~","~~"),"*","~*"),"?","~?"))&gt;1),"Referencia repetida",IF(AND(NOT(COUNTA(E194:G194)=0),OR(NOT(ISNUMBER(E194)),E194&lt;=0,F194="",NOT(ISNUMBER(G194)),G194&lt;=0)),"Revisar datos banco",IF(COUNTA(A194:D194)=0,"Sin venta asociada",IF(OR(B194="",NOT(ISNUMBER(D194)),D194&lt;=0),"Revisar datos cobro",IF(COUNTA(E194:G194)=0,"Pendiente",IF(D194=G194,"Conciliado","Diferencia")))))))</x:f>
      </x:c>
      <x:c r="J194" s="13"/>
    </x:row>
    <x:row r="195" ht="20" customHeight="1">
      <x:c r="A195" s="16"/>
      <x:c r="B195" s="17"/>
      <x:c r="C195" s="13"/>
      <x:c r="D195" s="18"/>
      <x:c r="E195" s="16"/>
      <x:c r="F195" s="17"/>
      <x:c r="G195" s="18"/>
      <x:c r="H195" s="19" t="str">
        <x:f>IF(OR(I195="Conciliado",I195="Diferencia"),G195-D195,"")</x:f>
      </x:c>
      <x:c r="I195" s="15" t="str">
        <x:f>IF(COUNTA(A195:G195)=0,"",IF(AND(F195&lt;&gt;"",COUNTIF($F$9:$F$208,"="&amp;SUBSTITUTE(SUBSTITUTE(SUBSTITUTE(F195,"~","~~"),"*","~*"),"?","~?"))&gt;1),"Referencia repetida",IF(AND(NOT(COUNTA(E195:G195)=0),OR(NOT(ISNUMBER(E195)),E195&lt;=0,F195="",NOT(ISNUMBER(G195)),G195&lt;=0)),"Revisar datos banco",IF(COUNTA(A195:D195)=0,"Sin venta asociada",IF(OR(B195="",NOT(ISNUMBER(D195)),D195&lt;=0),"Revisar datos cobro",IF(COUNTA(E195:G195)=0,"Pendiente",IF(D195=G195,"Conciliado","Diferencia")))))))</x:f>
      </x:c>
      <x:c r="J195" s="13"/>
    </x:row>
    <x:row r="196" ht="20" customHeight="1">
      <x:c r="A196" s="16"/>
      <x:c r="B196" s="17"/>
      <x:c r="C196" s="13"/>
      <x:c r="D196" s="18"/>
      <x:c r="E196" s="16"/>
      <x:c r="F196" s="17"/>
      <x:c r="G196" s="18"/>
      <x:c r="H196" s="19" t="str">
        <x:f>IF(OR(I196="Conciliado",I196="Diferencia"),G196-D196,"")</x:f>
      </x:c>
      <x:c r="I196" s="15" t="str">
        <x:f>IF(COUNTA(A196:G196)=0,"",IF(AND(F196&lt;&gt;"",COUNTIF($F$9:$F$208,"="&amp;SUBSTITUTE(SUBSTITUTE(SUBSTITUTE(F196,"~","~~"),"*","~*"),"?","~?"))&gt;1),"Referencia repetida",IF(AND(NOT(COUNTA(E196:G196)=0),OR(NOT(ISNUMBER(E196)),E196&lt;=0,F196="",NOT(ISNUMBER(G196)),G196&lt;=0)),"Revisar datos banco",IF(COUNTA(A196:D196)=0,"Sin venta asociada",IF(OR(B196="",NOT(ISNUMBER(D196)),D196&lt;=0),"Revisar datos cobro",IF(COUNTA(E196:G196)=0,"Pendiente",IF(D196=G196,"Conciliado","Diferencia")))))))</x:f>
      </x:c>
      <x:c r="J196" s="13"/>
    </x:row>
    <x:row r="197" ht="20" customHeight="1">
      <x:c r="A197" s="16"/>
      <x:c r="B197" s="17"/>
      <x:c r="C197" s="13"/>
      <x:c r="D197" s="18"/>
      <x:c r="E197" s="16"/>
      <x:c r="F197" s="17"/>
      <x:c r="G197" s="18"/>
      <x:c r="H197" s="19" t="str">
        <x:f>IF(OR(I197="Conciliado",I197="Diferencia"),G197-D197,"")</x:f>
      </x:c>
      <x:c r="I197" s="15" t="str">
        <x:f>IF(COUNTA(A197:G197)=0,"",IF(AND(F197&lt;&gt;"",COUNTIF($F$9:$F$208,"="&amp;SUBSTITUTE(SUBSTITUTE(SUBSTITUTE(F197,"~","~~"),"*","~*"),"?","~?"))&gt;1),"Referencia repetida",IF(AND(NOT(COUNTA(E197:G197)=0),OR(NOT(ISNUMBER(E197)),E197&lt;=0,F197="",NOT(ISNUMBER(G197)),G197&lt;=0)),"Revisar datos banco",IF(COUNTA(A197:D197)=0,"Sin venta asociada",IF(OR(B197="",NOT(ISNUMBER(D197)),D197&lt;=0),"Revisar datos cobro",IF(COUNTA(E197:G197)=0,"Pendiente",IF(D197=G197,"Conciliado","Diferencia")))))))</x:f>
      </x:c>
      <x:c r="J197" s="13"/>
    </x:row>
    <x:row r="198" ht="20" customHeight="1">
      <x:c r="A198" s="16"/>
      <x:c r="B198" s="17"/>
      <x:c r="C198" s="13"/>
      <x:c r="D198" s="18"/>
      <x:c r="E198" s="16"/>
      <x:c r="F198" s="17"/>
      <x:c r="G198" s="18"/>
      <x:c r="H198" s="19" t="str">
        <x:f>IF(OR(I198="Conciliado",I198="Diferencia"),G198-D198,"")</x:f>
      </x:c>
      <x:c r="I198" s="15" t="str">
        <x:f>IF(COUNTA(A198:G198)=0,"",IF(AND(F198&lt;&gt;"",COUNTIF($F$9:$F$208,"="&amp;SUBSTITUTE(SUBSTITUTE(SUBSTITUTE(F198,"~","~~"),"*","~*"),"?","~?"))&gt;1),"Referencia repetida",IF(AND(NOT(COUNTA(E198:G198)=0),OR(NOT(ISNUMBER(E198)),E198&lt;=0,F198="",NOT(ISNUMBER(G198)),G198&lt;=0)),"Revisar datos banco",IF(COUNTA(A198:D198)=0,"Sin venta asociada",IF(OR(B198="",NOT(ISNUMBER(D198)),D198&lt;=0),"Revisar datos cobro",IF(COUNTA(E198:G198)=0,"Pendiente",IF(D198=G198,"Conciliado","Diferencia")))))))</x:f>
      </x:c>
      <x:c r="J198" s="13"/>
    </x:row>
    <x:row r="199" ht="20" customHeight="1">
      <x:c r="A199" s="16"/>
      <x:c r="B199" s="17"/>
      <x:c r="C199" s="13"/>
      <x:c r="D199" s="18"/>
      <x:c r="E199" s="16"/>
      <x:c r="F199" s="17"/>
      <x:c r="G199" s="18"/>
      <x:c r="H199" s="19" t="str">
        <x:f>IF(OR(I199="Conciliado",I199="Diferencia"),G199-D199,"")</x:f>
      </x:c>
      <x:c r="I199" s="15" t="str">
        <x:f>IF(COUNTA(A199:G199)=0,"",IF(AND(F199&lt;&gt;"",COUNTIF($F$9:$F$208,"="&amp;SUBSTITUTE(SUBSTITUTE(SUBSTITUTE(F199,"~","~~"),"*","~*"),"?","~?"))&gt;1),"Referencia repetida",IF(AND(NOT(COUNTA(E199:G199)=0),OR(NOT(ISNUMBER(E199)),E199&lt;=0,F199="",NOT(ISNUMBER(G199)),G199&lt;=0)),"Revisar datos banco",IF(COUNTA(A199:D199)=0,"Sin venta asociada",IF(OR(B199="",NOT(ISNUMBER(D199)),D199&lt;=0),"Revisar datos cobro",IF(COUNTA(E199:G199)=0,"Pendiente",IF(D199=G199,"Conciliado","Diferencia")))))))</x:f>
      </x:c>
      <x:c r="J199" s="13"/>
    </x:row>
    <x:row r="200" ht="20" customHeight="1">
      <x:c r="A200" s="16"/>
      <x:c r="B200" s="17"/>
      <x:c r="C200" s="13"/>
      <x:c r="D200" s="18"/>
      <x:c r="E200" s="16"/>
      <x:c r="F200" s="17"/>
      <x:c r="G200" s="18"/>
      <x:c r="H200" s="19" t="str">
        <x:f>IF(OR(I200="Conciliado",I200="Diferencia"),G200-D200,"")</x:f>
      </x:c>
      <x:c r="I200" s="15" t="str">
        <x:f>IF(COUNTA(A200:G200)=0,"",IF(AND(F200&lt;&gt;"",COUNTIF($F$9:$F$208,"="&amp;SUBSTITUTE(SUBSTITUTE(SUBSTITUTE(F200,"~","~~"),"*","~*"),"?","~?"))&gt;1),"Referencia repetida",IF(AND(NOT(COUNTA(E200:G200)=0),OR(NOT(ISNUMBER(E200)),E200&lt;=0,F200="",NOT(ISNUMBER(G200)),G200&lt;=0)),"Revisar datos banco",IF(COUNTA(A200:D200)=0,"Sin venta asociada",IF(OR(B200="",NOT(ISNUMBER(D200)),D200&lt;=0),"Revisar datos cobro",IF(COUNTA(E200:G200)=0,"Pendiente",IF(D200=G200,"Conciliado","Diferencia")))))))</x:f>
      </x:c>
      <x:c r="J200" s="13"/>
    </x:row>
    <x:row r="201" ht="20" customHeight="1">
      <x:c r="A201" s="16"/>
      <x:c r="B201" s="17"/>
      <x:c r="C201" s="13"/>
      <x:c r="D201" s="18"/>
      <x:c r="E201" s="16"/>
      <x:c r="F201" s="17"/>
      <x:c r="G201" s="18"/>
      <x:c r="H201" s="19" t="str">
        <x:f>IF(OR(I201="Conciliado",I201="Diferencia"),G201-D201,"")</x:f>
      </x:c>
      <x:c r="I201" s="15" t="str">
        <x:f>IF(COUNTA(A201:G201)=0,"",IF(AND(F201&lt;&gt;"",COUNTIF($F$9:$F$208,"="&amp;SUBSTITUTE(SUBSTITUTE(SUBSTITUTE(F201,"~","~~"),"*","~*"),"?","~?"))&gt;1),"Referencia repetida",IF(AND(NOT(COUNTA(E201:G201)=0),OR(NOT(ISNUMBER(E201)),E201&lt;=0,F201="",NOT(ISNUMBER(G201)),G201&lt;=0)),"Revisar datos banco",IF(COUNTA(A201:D201)=0,"Sin venta asociada",IF(OR(B201="",NOT(ISNUMBER(D201)),D201&lt;=0),"Revisar datos cobro",IF(COUNTA(E201:G201)=0,"Pendiente",IF(D201=G201,"Conciliado","Diferencia")))))))</x:f>
      </x:c>
      <x:c r="J201" s="13"/>
    </x:row>
    <x:row r="202" ht="20" customHeight="1">
      <x:c r="A202" s="16"/>
      <x:c r="B202" s="17"/>
      <x:c r="C202" s="13"/>
      <x:c r="D202" s="18"/>
      <x:c r="E202" s="16"/>
      <x:c r="F202" s="17"/>
      <x:c r="G202" s="18"/>
      <x:c r="H202" s="19" t="str">
        <x:f>IF(OR(I202="Conciliado",I202="Diferencia"),G202-D202,"")</x:f>
      </x:c>
      <x:c r="I202" s="15" t="str">
        <x:f>IF(COUNTA(A202:G202)=0,"",IF(AND(F202&lt;&gt;"",COUNTIF($F$9:$F$208,"="&amp;SUBSTITUTE(SUBSTITUTE(SUBSTITUTE(F202,"~","~~"),"*","~*"),"?","~?"))&gt;1),"Referencia repetida",IF(AND(NOT(COUNTA(E202:G202)=0),OR(NOT(ISNUMBER(E202)),E202&lt;=0,F202="",NOT(ISNUMBER(G202)),G202&lt;=0)),"Revisar datos banco",IF(COUNTA(A202:D202)=0,"Sin venta asociada",IF(OR(B202="",NOT(ISNUMBER(D202)),D202&lt;=0),"Revisar datos cobro",IF(COUNTA(E202:G202)=0,"Pendiente",IF(D202=G202,"Conciliado","Diferencia")))))))</x:f>
      </x:c>
      <x:c r="J202" s="13"/>
    </x:row>
    <x:row r="203" ht="20" customHeight="1">
      <x:c r="A203" s="16"/>
      <x:c r="B203" s="17"/>
      <x:c r="C203" s="13"/>
      <x:c r="D203" s="18"/>
      <x:c r="E203" s="16"/>
      <x:c r="F203" s="17"/>
      <x:c r="G203" s="18"/>
      <x:c r="H203" s="19" t="str">
        <x:f>IF(OR(I203="Conciliado",I203="Diferencia"),G203-D203,"")</x:f>
      </x:c>
      <x:c r="I203" s="15" t="str">
        <x:f>IF(COUNTA(A203:G203)=0,"",IF(AND(F203&lt;&gt;"",COUNTIF($F$9:$F$208,"="&amp;SUBSTITUTE(SUBSTITUTE(SUBSTITUTE(F203,"~","~~"),"*","~*"),"?","~?"))&gt;1),"Referencia repetida",IF(AND(NOT(COUNTA(E203:G203)=0),OR(NOT(ISNUMBER(E203)),E203&lt;=0,F203="",NOT(ISNUMBER(G203)),G203&lt;=0)),"Revisar datos banco",IF(COUNTA(A203:D203)=0,"Sin venta asociada",IF(OR(B203="",NOT(ISNUMBER(D203)),D203&lt;=0),"Revisar datos cobro",IF(COUNTA(E203:G203)=0,"Pendiente",IF(D203=G203,"Conciliado","Diferencia")))))))</x:f>
      </x:c>
      <x:c r="J203" s="13"/>
    </x:row>
    <x:row r="204" ht="20" customHeight="1">
      <x:c r="A204" s="16"/>
      <x:c r="B204" s="17"/>
      <x:c r="C204" s="13"/>
      <x:c r="D204" s="18"/>
      <x:c r="E204" s="16"/>
      <x:c r="F204" s="17"/>
      <x:c r="G204" s="18"/>
      <x:c r="H204" s="19" t="str">
        <x:f>IF(OR(I204="Conciliado",I204="Diferencia"),G204-D204,"")</x:f>
      </x:c>
      <x:c r="I204" s="15" t="str">
        <x:f>IF(COUNTA(A204:G204)=0,"",IF(AND(F204&lt;&gt;"",COUNTIF($F$9:$F$208,"="&amp;SUBSTITUTE(SUBSTITUTE(SUBSTITUTE(F204,"~","~~"),"*","~*"),"?","~?"))&gt;1),"Referencia repetida",IF(AND(NOT(COUNTA(E204:G204)=0),OR(NOT(ISNUMBER(E204)),E204&lt;=0,F204="",NOT(ISNUMBER(G204)),G204&lt;=0)),"Revisar datos banco",IF(COUNTA(A204:D204)=0,"Sin venta asociada",IF(OR(B204="",NOT(ISNUMBER(D204)),D204&lt;=0),"Revisar datos cobro",IF(COUNTA(E204:G204)=0,"Pendiente",IF(D204=G204,"Conciliado","Diferencia")))))))</x:f>
      </x:c>
      <x:c r="J204" s="13"/>
    </x:row>
    <x:row r="205" ht="20" customHeight="1">
      <x:c r="A205" s="16"/>
      <x:c r="B205" s="17"/>
      <x:c r="C205" s="13"/>
      <x:c r="D205" s="18"/>
      <x:c r="E205" s="16"/>
      <x:c r="F205" s="17"/>
      <x:c r="G205" s="18"/>
      <x:c r="H205" s="19" t="str">
        <x:f>IF(OR(I205="Conciliado",I205="Diferencia"),G205-D205,"")</x:f>
      </x:c>
      <x:c r="I205" s="15" t="str">
        <x:f>IF(COUNTA(A205:G205)=0,"",IF(AND(F205&lt;&gt;"",COUNTIF($F$9:$F$208,"="&amp;SUBSTITUTE(SUBSTITUTE(SUBSTITUTE(F205,"~","~~"),"*","~*"),"?","~?"))&gt;1),"Referencia repetida",IF(AND(NOT(COUNTA(E205:G205)=0),OR(NOT(ISNUMBER(E205)),E205&lt;=0,F205="",NOT(ISNUMBER(G205)),G205&lt;=0)),"Revisar datos banco",IF(COUNTA(A205:D205)=0,"Sin venta asociada",IF(OR(B205="",NOT(ISNUMBER(D205)),D205&lt;=0),"Revisar datos cobro",IF(COUNTA(E205:G205)=0,"Pendiente",IF(D205=G205,"Conciliado","Diferencia")))))))</x:f>
      </x:c>
      <x:c r="J205" s="13"/>
    </x:row>
    <x:row r="206" ht="20" customHeight="1">
      <x:c r="A206" s="16"/>
      <x:c r="B206" s="17"/>
      <x:c r="C206" s="13"/>
      <x:c r="D206" s="18"/>
      <x:c r="E206" s="16"/>
      <x:c r="F206" s="17"/>
      <x:c r="G206" s="18"/>
      <x:c r="H206" s="19" t="str">
        <x:f>IF(OR(I206="Conciliado",I206="Diferencia"),G206-D206,"")</x:f>
      </x:c>
      <x:c r="I206" s="15" t="str">
        <x:f>IF(COUNTA(A206:G206)=0,"",IF(AND(F206&lt;&gt;"",COUNTIF($F$9:$F$208,"="&amp;SUBSTITUTE(SUBSTITUTE(SUBSTITUTE(F206,"~","~~"),"*","~*"),"?","~?"))&gt;1),"Referencia repetida",IF(AND(NOT(COUNTA(E206:G206)=0),OR(NOT(ISNUMBER(E206)),E206&lt;=0,F206="",NOT(ISNUMBER(G206)),G206&lt;=0)),"Revisar datos banco",IF(COUNTA(A206:D206)=0,"Sin venta asociada",IF(OR(B206="",NOT(ISNUMBER(D206)),D206&lt;=0),"Revisar datos cobro",IF(COUNTA(E206:G206)=0,"Pendiente",IF(D206=G206,"Conciliado","Diferencia")))))))</x:f>
      </x:c>
      <x:c r="J206" s="13"/>
    </x:row>
    <x:row r="207" ht="20" customHeight="1">
      <x:c r="A207" s="16"/>
      <x:c r="B207" s="17"/>
      <x:c r="C207" s="13"/>
      <x:c r="D207" s="18"/>
      <x:c r="E207" s="16"/>
      <x:c r="F207" s="17"/>
      <x:c r="G207" s="18"/>
      <x:c r="H207" s="19" t="str">
        <x:f>IF(OR(I207="Conciliado",I207="Diferencia"),G207-D207,"")</x:f>
      </x:c>
      <x:c r="I207" s="15" t="str">
        <x:f>IF(COUNTA(A207:G207)=0,"",IF(AND(F207&lt;&gt;"",COUNTIF($F$9:$F$208,"="&amp;SUBSTITUTE(SUBSTITUTE(SUBSTITUTE(F207,"~","~~"),"*","~*"),"?","~?"))&gt;1),"Referencia repetida",IF(AND(NOT(COUNTA(E207:G207)=0),OR(NOT(ISNUMBER(E207)),E207&lt;=0,F207="",NOT(ISNUMBER(G207)),G207&lt;=0)),"Revisar datos banco",IF(COUNTA(A207:D207)=0,"Sin venta asociada",IF(OR(B207="",NOT(ISNUMBER(D207)),D207&lt;=0),"Revisar datos cobro",IF(COUNTA(E207:G207)=0,"Pendiente",IF(D207=G207,"Conciliado","Diferencia")))))))</x:f>
      </x:c>
      <x:c r="J207" s="13"/>
    </x:row>
    <x:row r="208" ht="20" customHeight="1">
      <x:c r="A208" s="16"/>
      <x:c r="B208" s="17"/>
      <x:c r="C208" s="13"/>
      <x:c r="D208" s="18"/>
      <x:c r="E208" s="16"/>
      <x:c r="F208" s="17"/>
      <x:c r="G208" s="18"/>
      <x:c r="H208" s="19" t="str">
        <x:f>IF(OR(I208="Conciliado",I208="Diferencia"),G208-D208,"")</x:f>
      </x:c>
      <x:c r="I208" s="15" t="str">
        <x:f>IF(COUNTA(A208:G208)=0,"",IF(AND(F208&lt;&gt;"",COUNTIF($F$9:$F$208,"="&amp;SUBSTITUTE(SUBSTITUTE(SUBSTITUTE(F208,"~","~~"),"*","~*"),"?","~?"))&gt;1),"Referencia repetida",IF(AND(NOT(COUNTA(E208:G208)=0),OR(NOT(ISNUMBER(E208)),E208&lt;=0,F208="",NOT(ISNUMBER(G208)),G208&lt;=0)),"Revisar datos banco",IF(COUNTA(A208:D208)=0,"Sin venta asociada",IF(OR(B208="",NOT(ISNUMBER(D208)),D208&lt;=0),"Revisar datos cobro",IF(COUNTA(E208:G208)=0,"Pendiente",IF(D208=G208,"Conciliado","Diferencia")))))))</x:f>
      </x:c>
      <x:c r="J208" s="13"/>
    </x:row>
  </x:sheetData>
  <x:mergeCells>
    <x:mergeCell ref="A1:J1"/>
    <x:mergeCell ref="A2:J2"/>
    <x:mergeCell ref="A6:J6"/>
    <x:mergeCell ref="A7:J7"/>
  </x:mergeCells>
  <x:conditionalFormatting sqref="I9:I208">
    <x:cfRule type="containsText" dxfId="4" priority="1" operator="containsText" text="Conciliado"/>
    <x:cfRule type="containsText" dxfId="5" priority="2" operator="containsText" text="Pendiente"/>
    <x:cfRule type="containsText" dxfId="6" priority="3" operator="containsText" text="Diferencia"/>
    <x:cfRule type="containsText" dxfId="7" priority="4" operator="containsText" text="Referencia repetida"/>
  </x:conditionalFormatting>
  <x:dataValidations count="2">
    <x:dataValidation type="whole" operator="between" sqref="D9:D208">
      <x:formula1>1</x:formula1>
      <x:formula2>999999999999</x:formula2>
    </x:dataValidation>
    <x:dataValidation type="whole" operator="between" sqref="G9:G208">
      <x:formula1>1</x:formula1>
      <x:formula2>999999999999</x:formula2>
    </x:dataValidation>
  </x:dataValidations>
  <x:pageMargins left="0.7" right="0.7" top="0.75" bottom="0.75" header="0.3" footer="0.3"/>
</x:worksheet>
</file>